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o.diaz\OneDrive - United Nations Development Programme\Desktop\Trabajo\IDH\0-Calculos IDHp-IDGp Nueva Metodologia\Calculos Nueva Metodologia\"/>
    </mc:Choice>
  </mc:AlternateContent>
  <xr:revisionPtr revIDLastSave="0" documentId="8_{F48563FA-246B-41E9-B0AE-717BD04E2B31}" xr6:coauthVersionLast="47" xr6:coauthVersionMax="47" xr10:uidLastSave="{00000000-0000-0000-0000-000000000000}"/>
  <workbookProtection lockStructure="1"/>
  <bookViews>
    <workbookView xWindow="-108" yWindow="-108" windowWidth="23256" windowHeight="12576" tabRatio="933" xr2:uid="{744EF8A5-8A90-42C3-832F-E497A1131842}"/>
  </bookViews>
  <sheets>
    <sheet name="Portada" sheetId="31" r:id="rId1"/>
    <sheet name="Desarrollo Humano" sheetId="22" r:id="rId2"/>
    <sheet name="IDH" sheetId="1" r:id="rId3"/>
    <sheet name="Indicadores_Salud" sheetId="2" r:id="rId4"/>
    <sheet name="Indicadores_Educacion" sheetId="3" r:id="rId5"/>
    <sheet name="Indicadores_Ingreso" sheetId="4" r:id="rId6"/>
    <sheet name="IDHA" sheetId="24" r:id="rId7"/>
    <sheet name="Indicadores_Salud_A" sheetId="25" r:id="rId8"/>
    <sheet name="Indicadores_Educacion_A" sheetId="26" r:id="rId9"/>
    <sheet name="Indicadores_Ingreso_A" sheetId="27" r:id="rId10"/>
    <sheet name="Desigualdad de Género" sheetId="23" r:id="rId11"/>
    <sheet name="Serie_IDG" sheetId="5" r:id="rId12"/>
    <sheet name="Indicadores_Salud_Reproductiva" sheetId="6" r:id="rId13"/>
    <sheet name="Indicadores_Empoderamiento" sheetId="7" r:id="rId14"/>
    <sheet name="Indicadores_Mercado_de_Trabajo" sheetId="8" r:id="rId15"/>
    <sheet name="Indicadores_Provinciales" sheetId="21" r:id="rId16"/>
    <sheet name="Tasa de Culminacion Basico" sheetId="9" r:id="rId17"/>
    <sheet name="Tasa de Culminacion Medio" sheetId="10" r:id="rId18"/>
    <sheet name="Tasa de Cobertura Inicial" sheetId="11" r:id="rId19"/>
    <sheet name="Tasa de Cobertura Basico" sheetId="12" r:id="rId20"/>
    <sheet name="Tasa de Cobertura Medio" sheetId="13" r:id="rId21"/>
    <sheet name="Mortalidad Infantil" sheetId="14" r:id="rId22"/>
    <sheet name="Medicos por 10 mil hab" sheetId="15" r:id="rId23"/>
    <sheet name="Camas por 10 mil hab" sheetId="16" r:id="rId24"/>
    <sheet name="Mortalidad Materna" sheetId="17" r:id="rId25"/>
    <sheet name="Fecundidad" sheetId="18" r:id="rId26"/>
    <sheet name="Puestos Electivos Hombres" sheetId="19" r:id="rId27"/>
    <sheet name="Puestos Electivos Mujeres" sheetId="20" r:id="rId28"/>
    <sheet name="IPM e IVACC" sheetId="30" r:id="rId29"/>
    <sheet name="Pobreza Multidimensional" sheetId="28" r:id="rId30"/>
    <sheet name="IVACC" sheetId="29" r:id="rId3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27" l="1"/>
  <c r="D35" i="27" s="1"/>
  <c r="E35" i="27" s="1"/>
  <c r="F35" i="27" s="1"/>
  <c r="G35" i="27" s="1"/>
  <c r="H35" i="27" s="1"/>
  <c r="C22" i="27"/>
  <c r="D22" i="27" s="1"/>
  <c r="E22" i="27" s="1"/>
  <c r="F22" i="27" s="1"/>
  <c r="G22" i="27" s="1"/>
  <c r="H22" i="27" s="1"/>
  <c r="C15" i="27"/>
  <c r="D15" i="27" s="1"/>
  <c r="E15" i="27" s="1"/>
  <c r="F15" i="27" s="1"/>
  <c r="G15" i="27" s="1"/>
  <c r="H15" i="27" s="1"/>
  <c r="C2" i="27"/>
  <c r="D2" i="27" s="1"/>
  <c r="E2" i="27" s="1"/>
  <c r="F2" i="27" s="1"/>
  <c r="G2" i="27" s="1"/>
  <c r="H2" i="27" s="1"/>
  <c r="C55" i="26"/>
  <c r="D55" i="26" s="1"/>
  <c r="E55" i="26" s="1"/>
  <c r="F55" i="26" s="1"/>
  <c r="G55" i="26" s="1"/>
  <c r="H55" i="26" s="1"/>
  <c r="C42" i="26"/>
  <c r="D42" i="26" s="1"/>
  <c r="E42" i="26" s="1"/>
  <c r="F42" i="26" s="1"/>
  <c r="G42" i="26" s="1"/>
  <c r="H42" i="26" s="1"/>
  <c r="C35" i="26"/>
  <c r="D35" i="26" s="1"/>
  <c r="E35" i="26" s="1"/>
  <c r="F35" i="26" s="1"/>
  <c r="G35" i="26" s="1"/>
  <c r="H35" i="26" s="1"/>
  <c r="C22" i="26"/>
  <c r="D22" i="26" s="1"/>
  <c r="E22" i="26" s="1"/>
  <c r="F22" i="26" s="1"/>
  <c r="G22" i="26" s="1"/>
  <c r="H22" i="26" s="1"/>
  <c r="C15" i="26"/>
  <c r="D15" i="26" s="1"/>
  <c r="E15" i="26" s="1"/>
  <c r="F15" i="26" s="1"/>
  <c r="G15" i="26" s="1"/>
  <c r="H15" i="26" s="1"/>
  <c r="C2" i="26"/>
  <c r="D2" i="26" s="1"/>
  <c r="E2" i="26" s="1"/>
  <c r="F2" i="26" s="1"/>
  <c r="G2" i="26" s="1"/>
  <c r="H2" i="26" s="1"/>
  <c r="C55" i="25"/>
  <c r="D55" i="25" s="1"/>
  <c r="E55" i="25" s="1"/>
  <c r="F55" i="25" s="1"/>
  <c r="G55" i="25" s="1"/>
  <c r="H55" i="25" s="1"/>
  <c r="C42" i="25"/>
  <c r="D42" i="25" s="1"/>
  <c r="E42" i="25" s="1"/>
  <c r="F42" i="25" s="1"/>
  <c r="G42" i="25" s="1"/>
  <c r="H42" i="25" s="1"/>
  <c r="C35" i="25"/>
  <c r="D35" i="25" s="1"/>
  <c r="E35" i="25" s="1"/>
  <c r="F35" i="25" s="1"/>
  <c r="G35" i="25" s="1"/>
  <c r="H35" i="25" s="1"/>
  <c r="C22" i="25"/>
  <c r="D22" i="25" s="1"/>
  <c r="E22" i="25" s="1"/>
  <c r="F22" i="25" s="1"/>
  <c r="G22" i="25" s="1"/>
  <c r="H22" i="25" s="1"/>
  <c r="C15" i="25"/>
  <c r="D15" i="25" s="1"/>
  <c r="E15" i="25" s="1"/>
  <c r="F15" i="25" s="1"/>
  <c r="G15" i="25" s="1"/>
  <c r="H15" i="25" s="1"/>
  <c r="C2" i="25"/>
  <c r="D2" i="25" s="1"/>
  <c r="E2" i="25" s="1"/>
  <c r="F2" i="25" s="1"/>
  <c r="G2" i="25" s="1"/>
  <c r="H2" i="25" s="1"/>
  <c r="C77" i="24"/>
  <c r="D77" i="24" s="1"/>
  <c r="E77" i="24" s="1"/>
  <c r="F77" i="24" s="1"/>
  <c r="G77" i="24" s="1"/>
  <c r="H77" i="24" s="1"/>
  <c r="C64" i="24"/>
  <c r="D64" i="24" s="1"/>
  <c r="E64" i="24" s="1"/>
  <c r="F64" i="24" s="1"/>
  <c r="G64" i="24" s="1"/>
  <c r="H64" i="24" s="1"/>
  <c r="C56" i="24"/>
  <c r="D56" i="24" s="1"/>
  <c r="E56" i="24" s="1"/>
  <c r="F56" i="24" s="1"/>
  <c r="G56" i="24" s="1"/>
  <c r="H56" i="24" s="1"/>
  <c r="C43" i="24"/>
  <c r="D43" i="24" s="1"/>
  <c r="E43" i="24" s="1"/>
  <c r="F43" i="24" s="1"/>
  <c r="G43" i="24" s="1"/>
  <c r="H43" i="24" s="1"/>
  <c r="C35" i="24"/>
  <c r="D35" i="24" s="1"/>
  <c r="E35" i="24" s="1"/>
  <c r="F35" i="24" s="1"/>
  <c r="G35" i="24" s="1"/>
  <c r="H35" i="24" s="1"/>
  <c r="C22" i="24"/>
  <c r="D22" i="24" s="1"/>
  <c r="E22" i="24" s="1"/>
  <c r="F22" i="24" s="1"/>
  <c r="G22" i="24" s="1"/>
  <c r="H22" i="24" s="1"/>
  <c r="D15" i="24"/>
  <c r="F15" i="24" s="1"/>
  <c r="H15" i="24" s="1"/>
  <c r="J15" i="24" s="1"/>
  <c r="L15" i="24" s="1"/>
  <c r="N15" i="24" s="1"/>
  <c r="D2" i="24"/>
  <c r="F2" i="24" s="1"/>
  <c r="H2" i="24" s="1"/>
  <c r="J2" i="24" s="1"/>
  <c r="L2" i="24" s="1"/>
  <c r="N2" i="24" s="1"/>
  <c r="O40" i="8" l="1"/>
  <c r="O39" i="8"/>
  <c r="O38" i="8"/>
  <c r="O37" i="8"/>
  <c r="O34" i="8"/>
  <c r="O33" i="8"/>
  <c r="O32" i="8"/>
  <c r="O31" i="8"/>
  <c r="O30" i="8"/>
  <c r="O29" i="8"/>
  <c r="O28" i="8"/>
  <c r="O27" i="8"/>
  <c r="O26" i="8"/>
  <c r="O25" i="8"/>
  <c r="O24" i="8"/>
  <c r="O19" i="8"/>
  <c r="O18" i="8"/>
  <c r="O17" i="8"/>
  <c r="O16" i="8"/>
  <c r="O13" i="8"/>
  <c r="O12" i="8"/>
  <c r="O11" i="8"/>
  <c r="O10" i="8"/>
  <c r="O9" i="8"/>
  <c r="O8" i="8"/>
  <c r="O7" i="8"/>
  <c r="O6" i="8"/>
  <c r="O5" i="8"/>
  <c r="O4" i="8"/>
  <c r="O3" i="8"/>
  <c r="O84" i="7"/>
  <c r="O83" i="7"/>
  <c r="O82" i="7"/>
  <c r="O81" i="7"/>
  <c r="O78" i="7"/>
  <c r="O77" i="7"/>
  <c r="O76" i="7"/>
  <c r="O75" i="7"/>
  <c r="O74" i="7"/>
  <c r="O73" i="7"/>
  <c r="O72" i="7"/>
  <c r="O71" i="7"/>
  <c r="O70" i="7"/>
  <c r="O69" i="7"/>
  <c r="O68" i="7"/>
  <c r="O63" i="7"/>
  <c r="O62" i="7"/>
  <c r="O61" i="7"/>
  <c r="O60" i="7"/>
  <c r="O57" i="7"/>
  <c r="O56" i="7"/>
  <c r="O55" i="7"/>
  <c r="O54" i="7"/>
  <c r="O53" i="7"/>
  <c r="O52" i="7"/>
  <c r="O51" i="7"/>
  <c r="O50" i="7"/>
  <c r="O49" i="7"/>
  <c r="O48" i="7"/>
  <c r="O47" i="7"/>
  <c r="O41" i="7"/>
  <c r="O40" i="7"/>
  <c r="O39" i="7"/>
  <c r="O38" i="7"/>
  <c r="O35" i="7"/>
  <c r="O34" i="7"/>
  <c r="O33" i="7"/>
  <c r="O32" i="7"/>
  <c r="O31" i="7"/>
  <c r="O30" i="7"/>
  <c r="O29" i="7"/>
  <c r="O28" i="7"/>
  <c r="O27" i="7"/>
  <c r="O26" i="7"/>
  <c r="O25" i="7"/>
  <c r="O19" i="7"/>
  <c r="O18" i="7"/>
  <c r="O17" i="7"/>
  <c r="O16" i="7"/>
  <c r="O13" i="7"/>
  <c r="O12" i="7"/>
  <c r="O11" i="7"/>
  <c r="O10" i="7"/>
  <c r="O9" i="7"/>
  <c r="O8" i="7"/>
  <c r="O7" i="7"/>
  <c r="O6" i="7"/>
  <c r="O5" i="7"/>
  <c r="O4" i="7"/>
  <c r="O3" i="7"/>
  <c r="O40" i="6"/>
  <c r="O39" i="6"/>
  <c r="O38" i="6"/>
  <c r="O37" i="6"/>
  <c r="O34" i="6"/>
  <c r="O33" i="6"/>
  <c r="O32" i="6"/>
  <c r="O31" i="6"/>
  <c r="O30" i="6"/>
  <c r="O29" i="6"/>
  <c r="O28" i="6"/>
  <c r="O27" i="6"/>
  <c r="O26" i="6"/>
  <c r="O25" i="6"/>
  <c r="O24" i="6"/>
  <c r="O19" i="6"/>
  <c r="O18" i="6"/>
  <c r="O17" i="6"/>
  <c r="O16" i="6"/>
  <c r="O13" i="6"/>
  <c r="O12" i="6"/>
  <c r="O11" i="6"/>
  <c r="O10" i="6"/>
  <c r="O9" i="6"/>
  <c r="O8" i="6"/>
  <c r="O7" i="6"/>
  <c r="O6" i="6"/>
  <c r="O5" i="6"/>
  <c r="O4" i="6"/>
  <c r="O3" i="6"/>
  <c r="O114" i="5"/>
  <c r="O113" i="5"/>
  <c r="O112" i="5"/>
  <c r="O111" i="5"/>
  <c r="O109" i="5"/>
  <c r="O108" i="5"/>
  <c r="O107" i="5"/>
  <c r="O106" i="5"/>
  <c r="O105" i="5"/>
  <c r="O104" i="5"/>
  <c r="O103" i="5"/>
  <c r="O102" i="5"/>
  <c r="O101" i="5"/>
  <c r="O100" i="5"/>
  <c r="O99" i="5"/>
  <c r="O95" i="5"/>
  <c r="O94" i="5"/>
  <c r="O93" i="5"/>
  <c r="O92" i="5"/>
  <c r="O90" i="5"/>
  <c r="O89" i="5"/>
  <c r="O88" i="5"/>
  <c r="O87" i="5"/>
  <c r="O86" i="5"/>
  <c r="O85" i="5"/>
  <c r="O84" i="5"/>
  <c r="O83" i="5"/>
  <c r="O82" i="5"/>
  <c r="O81" i="5"/>
  <c r="O80" i="5"/>
  <c r="O76" i="5"/>
  <c r="O75" i="5"/>
  <c r="O74" i="5"/>
  <c r="O73" i="5"/>
  <c r="O71" i="5"/>
  <c r="O70" i="5"/>
  <c r="O69" i="5"/>
  <c r="O68" i="5"/>
  <c r="O67" i="5"/>
  <c r="O66" i="5"/>
  <c r="O65" i="5"/>
  <c r="O64" i="5"/>
  <c r="O63" i="5"/>
  <c r="O62" i="5"/>
  <c r="O61" i="5"/>
  <c r="O57" i="5"/>
  <c r="O56" i="5"/>
  <c r="O55" i="5"/>
  <c r="O54" i="5"/>
  <c r="O52" i="5"/>
  <c r="O51" i="5"/>
  <c r="O50" i="5"/>
  <c r="O49" i="5"/>
  <c r="O48" i="5"/>
  <c r="O47" i="5"/>
  <c r="O46" i="5"/>
  <c r="O45" i="5"/>
  <c r="O44" i="5"/>
  <c r="O43" i="5"/>
  <c r="O42" i="5"/>
  <c r="O38" i="5"/>
  <c r="O37" i="5"/>
  <c r="O36" i="5"/>
  <c r="O35" i="5"/>
  <c r="O33" i="5"/>
  <c r="O32" i="5"/>
  <c r="O31" i="5"/>
  <c r="O30" i="5"/>
  <c r="O29" i="5"/>
  <c r="O28" i="5"/>
  <c r="O27" i="5"/>
  <c r="O26" i="5"/>
  <c r="O25" i="5"/>
  <c r="O24" i="5"/>
  <c r="O23" i="5"/>
  <c r="O19" i="5"/>
  <c r="O18" i="5"/>
  <c r="O17" i="5"/>
  <c r="O16" i="5"/>
  <c r="O14" i="5"/>
  <c r="O13" i="5"/>
  <c r="O12" i="5"/>
  <c r="O11" i="5"/>
  <c r="O10" i="5"/>
  <c r="O9" i="5"/>
  <c r="O8" i="5"/>
  <c r="O7" i="5"/>
  <c r="O6" i="5"/>
  <c r="O5" i="5"/>
  <c r="O4" i="5"/>
  <c r="O19" i="4" l="1"/>
  <c r="O18" i="4"/>
  <c r="O17" i="4"/>
  <c r="O16" i="4"/>
  <c r="O13" i="4"/>
  <c r="O12" i="4"/>
  <c r="O11" i="4"/>
  <c r="O10" i="4"/>
  <c r="O9" i="4"/>
  <c r="O8" i="4"/>
  <c r="O7" i="4"/>
  <c r="O6" i="4"/>
  <c r="O5" i="4"/>
  <c r="O4" i="4"/>
  <c r="O3" i="4"/>
  <c r="O124" i="3"/>
  <c r="O123" i="3"/>
  <c r="O122" i="3"/>
  <c r="O121" i="3"/>
  <c r="O118" i="3"/>
  <c r="O117" i="3"/>
  <c r="O116" i="3"/>
  <c r="O115" i="3"/>
  <c r="O114" i="3"/>
  <c r="O113" i="3"/>
  <c r="O112" i="3"/>
  <c r="O111" i="3"/>
  <c r="O110" i="3"/>
  <c r="O109" i="3"/>
  <c r="O108" i="3"/>
  <c r="O103" i="3"/>
  <c r="O102" i="3"/>
  <c r="O101" i="3"/>
  <c r="O100" i="3"/>
  <c r="O97" i="3"/>
  <c r="O96" i="3"/>
  <c r="O95" i="3"/>
  <c r="O94" i="3"/>
  <c r="O93" i="3"/>
  <c r="O92" i="3"/>
  <c r="O91" i="3"/>
  <c r="O90" i="3"/>
  <c r="O89" i="3"/>
  <c r="O88" i="3"/>
  <c r="O87" i="3"/>
  <c r="O82" i="3"/>
  <c r="O81" i="3"/>
  <c r="O80" i="3"/>
  <c r="O79" i="3"/>
  <c r="O76" i="3"/>
  <c r="O75" i="3"/>
  <c r="O74" i="3"/>
  <c r="O73" i="3"/>
  <c r="O72" i="3"/>
  <c r="O71" i="3"/>
  <c r="O70" i="3"/>
  <c r="O69" i="3"/>
  <c r="O68" i="3"/>
  <c r="O67" i="3"/>
  <c r="O66" i="3"/>
  <c r="O61" i="3"/>
  <c r="O60" i="3"/>
  <c r="O59" i="3"/>
  <c r="O58" i="3"/>
  <c r="O55" i="3"/>
  <c r="O54" i="3"/>
  <c r="O53" i="3"/>
  <c r="O52" i="3"/>
  <c r="O51" i="3"/>
  <c r="O50" i="3"/>
  <c r="O49" i="3"/>
  <c r="O48" i="3"/>
  <c r="O47" i="3"/>
  <c r="O46" i="3"/>
  <c r="O45" i="3"/>
  <c r="O40" i="3"/>
  <c r="O39" i="3"/>
  <c r="O38" i="3"/>
  <c r="O37" i="3"/>
  <c r="O34" i="3"/>
  <c r="O33" i="3"/>
  <c r="O32" i="3"/>
  <c r="O31" i="3"/>
  <c r="O30" i="3"/>
  <c r="O29" i="3"/>
  <c r="O28" i="3"/>
  <c r="O27" i="3"/>
  <c r="O26" i="3"/>
  <c r="O25" i="3"/>
  <c r="O24" i="3"/>
  <c r="O19" i="3"/>
  <c r="O18" i="3"/>
  <c r="O17" i="3"/>
  <c r="O16" i="3"/>
  <c r="O13" i="3"/>
  <c r="O12" i="3"/>
  <c r="O11" i="3"/>
  <c r="O10" i="3"/>
  <c r="O9" i="3"/>
  <c r="O8" i="3"/>
  <c r="O7" i="3"/>
  <c r="O6" i="3"/>
  <c r="O5" i="3"/>
  <c r="O4" i="3"/>
  <c r="O3" i="3"/>
  <c r="O62" i="2"/>
  <c r="O61" i="2"/>
  <c r="O60" i="2"/>
  <c r="O59" i="2"/>
  <c r="O56" i="2"/>
  <c r="O55" i="2"/>
  <c r="O54" i="2"/>
  <c r="O53" i="2"/>
  <c r="O52" i="2"/>
  <c r="O51" i="2"/>
  <c r="O50" i="2"/>
  <c r="O49" i="2"/>
  <c r="O48" i="2"/>
  <c r="O47" i="2"/>
  <c r="O46" i="2"/>
  <c r="O41" i="2"/>
  <c r="O40" i="2"/>
  <c r="O39" i="2"/>
  <c r="O38" i="2"/>
  <c r="O35" i="2"/>
  <c r="O34" i="2"/>
  <c r="O33" i="2"/>
  <c r="O32" i="2"/>
  <c r="O31" i="2"/>
  <c r="O30" i="2"/>
  <c r="O29" i="2"/>
  <c r="O28" i="2"/>
  <c r="O27" i="2"/>
  <c r="O26" i="2"/>
  <c r="O25" i="2"/>
  <c r="O19" i="2"/>
  <c r="O18" i="2"/>
  <c r="O17" i="2"/>
  <c r="O16" i="2"/>
  <c r="O13" i="2"/>
  <c r="O12" i="2"/>
  <c r="O11" i="2"/>
  <c r="O10" i="2"/>
  <c r="O9" i="2"/>
  <c r="O8" i="2"/>
  <c r="O7" i="2"/>
  <c r="O6" i="2"/>
  <c r="O5" i="2"/>
  <c r="O4" i="2"/>
  <c r="O3" i="2"/>
  <c r="O95" i="1"/>
  <c r="O94" i="1"/>
  <c r="O93" i="1"/>
  <c r="O92" i="1"/>
  <c r="O90" i="1"/>
  <c r="O89" i="1"/>
  <c r="O88" i="1"/>
  <c r="O87" i="1"/>
  <c r="O86" i="1"/>
  <c r="O85" i="1"/>
  <c r="O84" i="1"/>
  <c r="O83" i="1"/>
  <c r="O82" i="1"/>
  <c r="O81" i="1"/>
  <c r="O80" i="1"/>
  <c r="O76" i="1"/>
  <c r="O75" i="1"/>
  <c r="O74" i="1"/>
  <c r="O73" i="1"/>
  <c r="O71" i="1"/>
  <c r="O70" i="1"/>
  <c r="O69" i="1"/>
  <c r="O68" i="1"/>
  <c r="O67" i="1"/>
  <c r="O66" i="1"/>
  <c r="O65" i="1"/>
  <c r="O64" i="1"/>
  <c r="O63" i="1"/>
  <c r="O62" i="1"/>
  <c r="O61" i="1"/>
  <c r="O57" i="1"/>
  <c r="O56" i="1"/>
  <c r="O55" i="1"/>
  <c r="O54" i="1"/>
  <c r="O52" i="1"/>
  <c r="O51" i="1"/>
  <c r="O50" i="1"/>
  <c r="O49" i="1"/>
  <c r="O48" i="1"/>
  <c r="O47" i="1"/>
  <c r="O46" i="1"/>
  <c r="O45" i="1"/>
  <c r="O44" i="1"/>
  <c r="O43" i="1"/>
  <c r="O42" i="1"/>
  <c r="O38" i="1"/>
  <c r="O37" i="1"/>
  <c r="O36" i="1"/>
  <c r="O35" i="1"/>
  <c r="O33" i="1"/>
  <c r="O32" i="1"/>
  <c r="O31" i="1"/>
  <c r="O30" i="1"/>
  <c r="O29" i="1"/>
  <c r="O28" i="1"/>
  <c r="O27" i="1"/>
  <c r="O26" i="1"/>
  <c r="O25" i="1"/>
  <c r="O24" i="1"/>
  <c r="O23" i="1"/>
  <c r="O19" i="1"/>
  <c r="O18" i="1"/>
  <c r="O17" i="1"/>
  <c r="O16" i="1"/>
  <c r="O14" i="1"/>
  <c r="O13" i="1"/>
  <c r="O12" i="1"/>
  <c r="O11" i="1"/>
  <c r="O10" i="1"/>
  <c r="O9" i="1"/>
  <c r="O8" i="1"/>
  <c r="O7" i="1"/>
  <c r="O6" i="1"/>
  <c r="O5" i="1"/>
  <c r="O4" i="1"/>
</calcChain>
</file>

<file path=xl/sharedStrings.xml><?xml version="1.0" encoding="utf-8"?>
<sst xmlns="http://schemas.openxmlformats.org/spreadsheetml/2006/main" count="1522" uniqueCount="188">
  <si>
    <t>Series Anuales 2010-2022</t>
  </si>
  <si>
    <t>IDH CON INGRESO</t>
  </si>
  <si>
    <t>Crecimiento Promedio Anual</t>
  </si>
  <si>
    <t>Línea de tiempo</t>
  </si>
  <si>
    <t>Región</t>
  </si>
  <si>
    <t>CIBAO NORDESTE</t>
  </si>
  <si>
    <t>CIBAO NOROESTE</t>
  </si>
  <si>
    <t>CIBAO NORTE</t>
  </si>
  <si>
    <t>CIBAO SUR</t>
  </si>
  <si>
    <t>EL VALLE</t>
  </si>
  <si>
    <t>ENRIQUILLO</t>
  </si>
  <si>
    <t>HIGUAMO</t>
  </si>
  <si>
    <t>OZAMA</t>
  </si>
  <si>
    <t>VALDESIA</t>
  </si>
  <si>
    <t>YUMA</t>
  </si>
  <si>
    <t>Nacional</t>
  </si>
  <si>
    <t>Macrorregión</t>
  </si>
  <si>
    <t>NORTE</t>
  </si>
  <si>
    <t>SURESTE</t>
  </si>
  <si>
    <t>SUROESTE</t>
  </si>
  <si>
    <t>IDH SIN INGRESO</t>
  </si>
  <si>
    <t>Índice de Salud</t>
  </si>
  <si>
    <t>Índice de Ingreso</t>
  </si>
  <si>
    <t>Mortalidad Infantil</t>
  </si>
  <si>
    <t>Fuente: Elaboración propia en base a datos de mortalidad de DIGEPI y los nacimientos según la ONE.</t>
  </si>
  <si>
    <t>Fuente: ENFT 2010-2015 y ENCFT 2016-2021</t>
  </si>
  <si>
    <t>Médicos por cada 10 mil habitantes</t>
  </si>
  <si>
    <t>Fuente: Indicadores Básicos de Salud, MSP</t>
  </si>
  <si>
    <t>Camas por cada 10 mil habitantes</t>
  </si>
  <si>
    <t>Tasa de culminación nivel básico (promedio)</t>
  </si>
  <si>
    <t>Fuente: Elaboración propia en base a los indicadores educativos del MINERD</t>
  </si>
  <si>
    <t>Tasa de culminación nivel medio (promedio)</t>
  </si>
  <si>
    <t>Proporción de la población de 25 años y más que completó al menos la primaria</t>
  </si>
  <si>
    <t>Fuente: Elaboración propia en base a la ENFT 2010-2015 y ENCFT 2016-2021</t>
  </si>
  <si>
    <t>Tasa de cobertura neta nivel inicial (promedio)</t>
  </si>
  <si>
    <t>Tasa de cobertura neta nivel básico (promedio)</t>
  </si>
  <si>
    <t>Tasa de cobertura neta nivel medio (promedio)</t>
  </si>
  <si>
    <t>Ingreso familiar promedio (en RD$)</t>
  </si>
  <si>
    <t>Fuente: SISDOM 2022</t>
  </si>
  <si>
    <t>IDG</t>
  </si>
  <si>
    <t>Índice de Salud Reproductiva Mujeres (el índice de los hombres es siempre 1)</t>
  </si>
  <si>
    <t>Índice de Empoderamiento Hombres</t>
  </si>
  <si>
    <t>Índice de Empoderamiento Mujeres</t>
  </si>
  <si>
    <t>Índice de Mercado Laboral Hombres</t>
  </si>
  <si>
    <t>Índice de Mercado Laboral Mujeres</t>
  </si>
  <si>
    <t>Mortalidad Materna (muertes por cada 100 mil nacidos vivos)</t>
  </si>
  <si>
    <t>Tasa general de fecundidad en adolescentes (nacimientos por cada mil mujeres entre 15 y 19 años)</t>
  </si>
  <si>
    <t>Fuente: Elaboración propia en base a los datos de nacimientos y proyecciones de población según la ONE.</t>
  </si>
  <si>
    <t>Puestos electivos** ocupados por hombres (% del total)</t>
  </si>
  <si>
    <t>**Alcaldías, Juntas de Distrito y Congreso</t>
  </si>
  <si>
    <t>Fuente: Elaboración propia en base a datos de la Junta Central Electoral</t>
  </si>
  <si>
    <t>Puestos electivos** ocupados por mujeres (% del total)</t>
  </si>
  <si>
    <t>Población masculina con al menos educación secundaria (% de la población de 25 años y más)</t>
  </si>
  <si>
    <t>Población femenina con al menos educación secundaria (% de la población de 25 años y más)</t>
  </si>
  <si>
    <t>Tasa global de participación de los hombres</t>
  </si>
  <si>
    <t>Tasa global de participación de las mujeres</t>
  </si>
  <si>
    <t>Provincia</t>
  </si>
  <si>
    <r>
      <rPr>
        <sz val="11"/>
        <color rgb="FF231F20"/>
        <rFont val="Calibri"/>
        <family val="2"/>
      </rPr>
      <t>Azua</t>
    </r>
  </si>
  <si>
    <r>
      <rPr>
        <sz val="11"/>
        <color rgb="FF231F20"/>
        <rFont val="Calibri"/>
        <family val="2"/>
      </rPr>
      <t>Baoruco</t>
    </r>
  </si>
  <si>
    <r>
      <rPr>
        <sz val="11"/>
        <color rgb="FF231F20"/>
        <rFont val="Calibri"/>
        <family val="2"/>
      </rPr>
      <t>Barahona</t>
    </r>
  </si>
  <si>
    <r>
      <rPr>
        <sz val="11"/>
        <color rgb="FF231F20"/>
        <rFont val="Calibri"/>
        <family val="2"/>
      </rPr>
      <t>Dajabón</t>
    </r>
  </si>
  <si>
    <r>
      <rPr>
        <sz val="11"/>
        <color rgb="FF231F20"/>
        <rFont val="Calibri"/>
        <family val="2"/>
      </rPr>
      <t>Distrito Nacional</t>
    </r>
  </si>
  <si>
    <r>
      <rPr>
        <sz val="11"/>
        <color rgb="FF231F20"/>
        <rFont val="Calibri"/>
        <family val="2"/>
      </rPr>
      <t>Duarte</t>
    </r>
  </si>
  <si>
    <r>
      <rPr>
        <sz val="11"/>
        <color rgb="FF231F20"/>
        <rFont val="Calibri"/>
        <family val="2"/>
      </rPr>
      <t>El Seibo</t>
    </r>
  </si>
  <si>
    <r>
      <rPr>
        <sz val="11"/>
        <color rgb="FF231F20"/>
        <rFont val="Calibri"/>
        <family val="2"/>
      </rPr>
      <t>Elías Piña</t>
    </r>
  </si>
  <si>
    <r>
      <rPr>
        <sz val="11"/>
        <color rgb="FF231F20"/>
        <rFont val="Calibri"/>
        <family val="2"/>
      </rPr>
      <t>Espaillat</t>
    </r>
  </si>
  <si>
    <r>
      <rPr>
        <sz val="11"/>
        <color rgb="FF231F20"/>
        <rFont val="Calibri"/>
        <family val="2"/>
      </rPr>
      <t>Hato Mayor</t>
    </r>
  </si>
  <si>
    <r>
      <rPr>
        <sz val="11"/>
        <color rgb="FF231F20"/>
        <rFont val="Calibri"/>
        <family val="2"/>
      </rPr>
      <t>Hermanas Mirabal</t>
    </r>
  </si>
  <si>
    <r>
      <rPr>
        <sz val="11"/>
        <color rgb="FF231F20"/>
        <rFont val="Calibri"/>
        <family val="2"/>
      </rPr>
      <t>Independencia</t>
    </r>
  </si>
  <si>
    <r>
      <rPr>
        <sz val="11"/>
        <color rgb="FF231F20"/>
        <rFont val="Calibri"/>
        <family val="2"/>
      </rPr>
      <t>La Altagracia</t>
    </r>
  </si>
  <si>
    <r>
      <rPr>
        <sz val="11"/>
        <color rgb="FF231F20"/>
        <rFont val="Calibri"/>
        <family val="2"/>
      </rPr>
      <t>La Romana</t>
    </r>
  </si>
  <si>
    <r>
      <rPr>
        <sz val="11"/>
        <color rgb="FF231F20"/>
        <rFont val="Calibri"/>
        <family val="2"/>
      </rPr>
      <t>La Vega</t>
    </r>
  </si>
  <si>
    <r>
      <rPr>
        <sz val="11"/>
        <color rgb="FF231F20"/>
        <rFont val="Calibri"/>
        <family val="2"/>
      </rPr>
      <t>María Trinidad Sánchez</t>
    </r>
  </si>
  <si>
    <r>
      <rPr>
        <sz val="11"/>
        <color rgb="FF231F20"/>
        <rFont val="Calibri"/>
        <family val="2"/>
      </rPr>
      <t>Monseñor Nouel</t>
    </r>
  </si>
  <si>
    <r>
      <rPr>
        <sz val="11"/>
        <color rgb="FF231F20"/>
        <rFont val="Calibri"/>
        <family val="2"/>
      </rPr>
      <t>Monte Cristi</t>
    </r>
  </si>
  <si>
    <r>
      <rPr>
        <sz val="11"/>
        <color rgb="FF231F20"/>
        <rFont val="Calibri"/>
        <family val="2"/>
      </rPr>
      <t>Monte Plata</t>
    </r>
  </si>
  <si>
    <r>
      <rPr>
        <sz val="11"/>
        <color rgb="FF231F20"/>
        <rFont val="Calibri"/>
        <family val="2"/>
      </rPr>
      <t>Pedernales</t>
    </r>
  </si>
  <si>
    <r>
      <rPr>
        <sz val="11"/>
        <color rgb="FF231F20"/>
        <rFont val="Calibri"/>
        <family val="2"/>
      </rPr>
      <t>Peravia</t>
    </r>
  </si>
  <si>
    <r>
      <rPr>
        <sz val="11"/>
        <color rgb="FF231F20"/>
        <rFont val="Calibri"/>
        <family val="2"/>
      </rPr>
      <t>Puerto Plata</t>
    </r>
  </si>
  <si>
    <r>
      <rPr>
        <sz val="11"/>
        <color rgb="FF231F20"/>
        <rFont val="Calibri"/>
        <family val="2"/>
      </rPr>
      <t>Samaná</t>
    </r>
  </si>
  <si>
    <r>
      <rPr>
        <sz val="11"/>
        <color rgb="FF231F20"/>
        <rFont val="Calibri"/>
        <family val="2"/>
      </rPr>
      <t>San Cristóbal</t>
    </r>
  </si>
  <si>
    <r>
      <rPr>
        <sz val="11"/>
        <color rgb="FF231F20"/>
        <rFont val="Calibri"/>
        <family val="2"/>
      </rPr>
      <t>San José de Ocoa</t>
    </r>
  </si>
  <si>
    <r>
      <rPr>
        <sz val="11"/>
        <color rgb="FF231F20"/>
        <rFont val="Calibri"/>
        <family val="2"/>
      </rPr>
      <t>San Juan de la Maguana</t>
    </r>
  </si>
  <si>
    <r>
      <rPr>
        <sz val="11"/>
        <color rgb="FF231F20"/>
        <rFont val="Calibri"/>
        <family val="2"/>
      </rPr>
      <t>San Pedro de Macorís</t>
    </r>
  </si>
  <si>
    <r>
      <rPr>
        <sz val="11"/>
        <color rgb="FF231F20"/>
        <rFont val="Calibri"/>
        <family val="2"/>
      </rPr>
      <t>Sánchez Ramírez</t>
    </r>
  </si>
  <si>
    <r>
      <rPr>
        <sz val="11"/>
        <color rgb="FF231F20"/>
        <rFont val="Calibri"/>
        <family val="2"/>
      </rPr>
      <t>Santiago</t>
    </r>
  </si>
  <si>
    <r>
      <rPr>
        <sz val="11"/>
        <color rgb="FF231F20"/>
        <rFont val="Calibri"/>
        <family val="2"/>
      </rPr>
      <t>Santiago Rodríguez</t>
    </r>
  </si>
  <si>
    <r>
      <rPr>
        <sz val="11"/>
        <color rgb="FF231F20"/>
        <rFont val="Calibri"/>
        <family val="2"/>
      </rPr>
      <t>Santo Domingo</t>
    </r>
  </si>
  <si>
    <r>
      <rPr>
        <sz val="11"/>
        <color rgb="FF231F20"/>
        <rFont val="Calibri"/>
        <family val="2"/>
      </rPr>
      <t>Valverde</t>
    </r>
  </si>
  <si>
    <r>
      <rPr>
        <b/>
        <sz val="11"/>
        <color rgb="FF231F20"/>
        <rFont val="Calibri"/>
        <family val="2"/>
      </rPr>
      <t>Nacional</t>
    </r>
  </si>
  <si>
    <t>Tasa de Mortalidad Infantil</t>
  </si>
  <si>
    <t>Número de Médicos por cada 10 mil habitantes</t>
  </si>
  <si>
    <t>n/a</t>
  </si>
  <si>
    <t>Número de Camas por cada 10 mil habitantes</t>
  </si>
  <si>
    <t>Tasa de Mortalidad Materna</t>
  </si>
  <si>
    <t>Posición</t>
  </si>
  <si>
    <t>Tasa de Fecundidad en Adolescentes</t>
  </si>
  <si>
    <t>Porcentaje de puestos electivos (hombres)</t>
  </si>
  <si>
    <t>Porcentaje de puestos electivos (mujeres)</t>
  </si>
  <si>
    <t>INDICADORES PROVINCIALES</t>
  </si>
  <si>
    <t>ÍNDICE DE DESARROLLO HUMANO REGIONAL</t>
  </si>
  <si>
    <t>ÍNDICE DE DESIGUALDAD DE GÉNERO</t>
  </si>
  <si>
    <t>Posicion</t>
  </si>
  <si>
    <t>Pérdida por Desigualdad</t>
  </si>
  <si>
    <t>Coeficiente de Desigualdad Humana</t>
  </si>
  <si>
    <t xml:space="preserve">Diferencia posición del IDH frente al IDH Ajustado </t>
  </si>
  <si>
    <t>Pérdida por Desigualdad Indice de Salud</t>
  </si>
  <si>
    <t>Indice de Hacinamiento del Hogar</t>
  </si>
  <si>
    <t>Pérdida por Desigualdad Indice de Educación</t>
  </si>
  <si>
    <t>Promedio de Años de Estudio (Población de 25 años y más)</t>
  </si>
  <si>
    <t>Pérdida por Desigualdad Indice de Ingreso</t>
  </si>
  <si>
    <t>IDH Ajustado por Desigualdad</t>
  </si>
  <si>
    <t>Indice de Salud Ajustado por Desigualdad</t>
  </si>
  <si>
    <t>Indice de Educación Ajustado  por Desigualdad</t>
  </si>
  <si>
    <t xml:space="preserve">Indice de Ingreso Ajustado  por Desigualdad </t>
  </si>
  <si>
    <t xml:space="preserve"> Porcentaje de hogares en situación de pobreza multidimensional (Metodología IPM-AL)</t>
  </si>
  <si>
    <t>Cibao Nordeste</t>
  </si>
  <si>
    <t>Cibao Noroeste</t>
  </si>
  <si>
    <t>Cibao Norte</t>
  </si>
  <si>
    <t>Cibao Sur</t>
  </si>
  <si>
    <t>El Valle</t>
  </si>
  <si>
    <t>Enriquillo</t>
  </si>
  <si>
    <t>Higuamo</t>
  </si>
  <si>
    <t>Ozama</t>
  </si>
  <si>
    <t>Valdesia</t>
  </si>
  <si>
    <t>Yuma</t>
  </si>
  <si>
    <t>Norte</t>
  </si>
  <si>
    <t>Sureste</t>
  </si>
  <si>
    <t>Suroeste</t>
  </si>
  <si>
    <t xml:space="preserve"> Porcentaje de población en situación de pobreza multidimensional (Metodología IPM-AL)</t>
  </si>
  <si>
    <t>Hogares. Categorías de IVACC a 2018. Fuente: SIUBEN</t>
  </si>
  <si>
    <t>Categoría de IVACC</t>
  </si>
  <si>
    <t>Menor a 0.524</t>
  </si>
  <si>
    <t>De 0.524 a 0.700</t>
  </si>
  <si>
    <t>Mayor a 0.700</t>
  </si>
  <si>
    <t>%</t>
  </si>
  <si>
    <t>AZUA</t>
  </si>
  <si>
    <t>BAORUCO</t>
  </si>
  <si>
    <t>BARAHONA</t>
  </si>
  <si>
    <t>DAJABON</t>
  </si>
  <si>
    <t>DISTRITO NACIONAL</t>
  </si>
  <si>
    <t>DUARTE</t>
  </si>
  <si>
    <t>EL SEIBO</t>
  </si>
  <si>
    <t>ELIAS PIÑA</t>
  </si>
  <si>
    <t>ESPAILLAT</t>
  </si>
  <si>
    <t>HATO MAYOR</t>
  </si>
  <si>
    <t>HERMANAS MIRABAL</t>
  </si>
  <si>
    <t>INDEPENDENCIA</t>
  </si>
  <si>
    <t>LA ALTAGRACIA</t>
  </si>
  <si>
    <t>LA ROMANA</t>
  </si>
  <si>
    <t>LA VEGA</t>
  </si>
  <si>
    <t>MARIA TRINIDAD SANCHEZ</t>
  </si>
  <si>
    <t>MONSEÑOR NOUEL</t>
  </si>
  <si>
    <t>MONTE CRISTI</t>
  </si>
  <si>
    <t>MONTE PLATA</t>
  </si>
  <si>
    <t>PEDERNALES</t>
  </si>
  <si>
    <t>PERAVIA</t>
  </si>
  <si>
    <t>PUERTO PLATA</t>
  </si>
  <si>
    <t>SAMANA</t>
  </si>
  <si>
    <t>SAN CRISTOBAL</t>
  </si>
  <si>
    <t>SAN JOSE DE OCOA</t>
  </si>
  <si>
    <t>SAN JUAN</t>
  </si>
  <si>
    <t>SAN PEDRO DE MACORIS</t>
  </si>
  <si>
    <t>SANCHEZ RAMIREZ</t>
  </si>
  <si>
    <t>SANTIAGO</t>
  </si>
  <si>
    <t>SANTIAGO RODRIGUEZ</t>
  </si>
  <si>
    <t>SANTO DOMINGO</t>
  </si>
  <si>
    <t>VALVERDE</t>
  </si>
  <si>
    <t>Personas. Categorías de IVACC a 2018. Fuente: SIUBEN</t>
  </si>
  <si>
    <t>IVACC</t>
  </si>
  <si>
    <t>Promedio</t>
  </si>
  <si>
    <t>NACIONAL</t>
  </si>
  <si>
    <t>Recuento</t>
  </si>
  <si>
    <t>IPM e IVACC</t>
  </si>
  <si>
    <t>IVACC e IPM</t>
  </si>
  <si>
    <t>Serie de Datos de la Plataforma Territorial de Desarrollo Humano</t>
  </si>
  <si>
    <t>Índice de Desarrollo Humano (IDH)</t>
  </si>
  <si>
    <t>Índice de Desarrollo Humano Ajustado por Desigualdad (IDHA)</t>
  </si>
  <si>
    <t>Índice de Desigualdad de Género (IDG)</t>
  </si>
  <si>
    <t>Índices Provinciales</t>
  </si>
  <si>
    <t>Índice de Educación</t>
  </si>
  <si>
    <t>Volver al Índice</t>
  </si>
  <si>
    <t>IVACC Promedio. Fuente: SIUBEN 2018</t>
  </si>
  <si>
    <t>Tasa Neta de Culminación Nivel Basico (media ponderada)</t>
  </si>
  <si>
    <t>Tasa Neta de Culminación Nivel Medio (media ponderada)</t>
  </si>
  <si>
    <t>Tasa de Cobertura Neta Nivel Inicial (media ponderada)</t>
  </si>
  <si>
    <t>Tasa de Cobertura Neta Nivel Básico (media ponderada)</t>
  </si>
  <si>
    <t>Tasa de Cobertura Neta Nivel Medio (media ponderada)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</si>
</sst>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#,##0.0"/>
    <numFmt numFmtId="165" formatCode="0.0%"/>
    <numFmt numFmtId="166" formatCode="#,##0.000"/>
    <numFmt numFmtId="167" formatCode="0.0"/>
    <numFmt numFmtId="168" formatCode="###0"/>
    <numFmt numFmtId="169" formatCode="###0.0%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sz val="11"/>
      <color rgb="FF231F20"/>
      <name val="Calibri"/>
      <family val="2"/>
    </font>
    <font>
      <b/>
      <sz val="11"/>
      <name val="Calibri"/>
      <family val="2"/>
    </font>
    <font>
      <b/>
      <sz val="11"/>
      <color rgb="FF231F20"/>
      <name val="Calibri"/>
      <family val="2"/>
    </font>
    <font>
      <b/>
      <sz val="72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2"/>
      <color theme="4" tint="-0.249977111117893"/>
      <name val="Calibri"/>
      <family val="2"/>
      <scheme val="minor"/>
    </font>
    <font>
      <u/>
      <sz val="22"/>
      <color theme="4" tint="-0.249977111117893"/>
      <name val="Calibri"/>
      <family val="2"/>
      <scheme val="minor"/>
    </font>
    <font>
      <b/>
      <sz val="36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499984740745262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medium">
        <color indexed="64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ck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ck">
        <color indexed="8"/>
      </bottom>
      <diagonal/>
    </border>
    <border>
      <left style="medium">
        <color indexed="64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medium">
        <color indexed="64"/>
      </right>
      <top style="thick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8"/>
      </right>
      <top/>
      <bottom style="medium">
        <color indexed="64"/>
      </bottom>
      <diagonal/>
    </border>
    <border>
      <left style="thick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medium">
        <color indexed="64"/>
      </top>
      <bottom/>
      <diagonal/>
    </border>
    <border>
      <left style="thick">
        <color indexed="8"/>
      </left>
      <right style="medium">
        <color indexed="64"/>
      </right>
      <top style="thin">
        <color indexed="8"/>
      </top>
      <bottom style="thick">
        <color indexed="8"/>
      </bottom>
      <diagonal/>
    </border>
    <border>
      <left/>
      <right style="medium">
        <color indexed="64"/>
      </right>
      <top style="thick">
        <color indexed="8"/>
      </top>
      <bottom/>
      <diagonal/>
    </border>
    <border>
      <left/>
      <right style="medium">
        <color indexed="64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medium">
        <color indexed="64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19" fillId="0" borderId="0" applyNumberFormat="0" applyFill="0" applyBorder="0" applyAlignment="0" applyProtection="0"/>
  </cellStyleXfs>
  <cellXfs count="243">
    <xf numFmtId="0" fontId="0" fillId="0" borderId="0" xfId="0"/>
    <xf numFmtId="0" fontId="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vertical="center" wrapText="1"/>
    </xf>
    <xf numFmtId="166" fontId="0" fillId="0" borderId="3" xfId="0" applyNumberFormat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0" fontId="0" fillId="0" borderId="4" xfId="0" applyBorder="1" applyAlignment="1">
      <alignment horizontal="left" vertical="center" wrapText="1"/>
    </xf>
    <xf numFmtId="166" fontId="0" fillId="0" borderId="4" xfId="0" applyNumberFormat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 wrapText="1"/>
    </xf>
    <xf numFmtId="166" fontId="1" fillId="4" borderId="2" xfId="0" applyNumberFormat="1" applyFont="1" applyFill="1" applyBorder="1" applyAlignment="1">
      <alignment horizontal="center" vertical="center"/>
    </xf>
    <xf numFmtId="0" fontId="0" fillId="0" borderId="3" xfId="1" applyFont="1" applyBorder="1" applyAlignment="1">
      <alignment horizontal="left"/>
    </xf>
    <xf numFmtId="0" fontId="0" fillId="0" borderId="4" xfId="1" applyFont="1" applyBorder="1" applyAlignment="1">
      <alignment horizontal="left"/>
    </xf>
    <xf numFmtId="0" fontId="3" fillId="2" borderId="0" xfId="0" applyFont="1" applyFill="1" applyAlignment="1">
      <alignment horizontal="center"/>
    </xf>
    <xf numFmtId="165" fontId="1" fillId="0" borderId="0" xfId="0" applyNumberFormat="1" applyFont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64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0" fontId="6" fillId="4" borderId="2" xfId="0" applyFont="1" applyFill="1" applyBorder="1" applyAlignment="1">
      <alignment vertical="center" wrapText="1"/>
    </xf>
    <xf numFmtId="164" fontId="6" fillId="4" borderId="2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4" fontId="7" fillId="0" borderId="2" xfId="0" applyNumberFormat="1" applyFont="1" applyBorder="1" applyAlignment="1">
      <alignment horizontal="left" vertical="center" wrapText="1"/>
    </xf>
    <xf numFmtId="164" fontId="7" fillId="0" borderId="4" xfId="0" applyNumberFormat="1" applyFont="1" applyBorder="1" applyAlignment="1">
      <alignment horizontal="left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vertical="center" wrapText="1"/>
    </xf>
    <xf numFmtId="164" fontId="6" fillId="5" borderId="2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left" vertical="center" wrapText="1"/>
    </xf>
    <xf numFmtId="164" fontId="0" fillId="0" borderId="0" xfId="0" applyNumberFormat="1" applyAlignment="1">
      <alignment horizontal="center"/>
    </xf>
    <xf numFmtId="0" fontId="0" fillId="0" borderId="2" xfId="0" applyFill="1" applyBorder="1" applyAlignment="1">
      <alignment vertical="center" wrapText="1"/>
    </xf>
    <xf numFmtId="164" fontId="0" fillId="0" borderId="2" xfId="0" applyNumberFormat="1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/>
    </xf>
    <xf numFmtId="165" fontId="0" fillId="0" borderId="0" xfId="0" applyNumberFormat="1" applyFill="1" applyAlignment="1">
      <alignment horizontal="center" vertical="center"/>
    </xf>
    <xf numFmtId="0" fontId="0" fillId="0" borderId="0" xfId="0" applyFill="1"/>
    <xf numFmtId="164" fontId="7" fillId="0" borderId="0" xfId="0" applyNumberFormat="1" applyFont="1" applyAlignment="1">
      <alignment horizontal="left" vertical="center"/>
    </xf>
    <xf numFmtId="165" fontId="0" fillId="0" borderId="2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/>
    </xf>
    <xf numFmtId="165" fontId="6" fillId="4" borderId="2" xfId="0" applyNumberFormat="1" applyFont="1" applyFill="1" applyBorder="1" applyAlignment="1">
      <alignment horizontal="center" vertical="center" wrapText="1"/>
    </xf>
    <xf numFmtId="165" fontId="6" fillId="5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/>
    <xf numFmtId="0" fontId="9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center" vertical="center"/>
    </xf>
    <xf numFmtId="3" fontId="0" fillId="0" borderId="0" xfId="0" applyNumberFormat="1"/>
    <xf numFmtId="0" fontId="0" fillId="0" borderId="0" xfId="0" applyFont="1"/>
    <xf numFmtId="0" fontId="0" fillId="5" borderId="0" xfId="0" applyFill="1"/>
    <xf numFmtId="0" fontId="0" fillId="6" borderId="0" xfId="0" applyFill="1"/>
    <xf numFmtId="0" fontId="0" fillId="7" borderId="0" xfId="0" applyFill="1"/>
    <xf numFmtId="0" fontId="1" fillId="0" borderId="2" xfId="0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3" fontId="0" fillId="0" borderId="0" xfId="0" applyNumberFormat="1" applyFill="1"/>
    <xf numFmtId="0" fontId="0" fillId="0" borderId="3" xfId="0" applyFill="1" applyBorder="1" applyAlignment="1">
      <alignment horizontal="left" vertical="center" wrapText="1"/>
    </xf>
    <xf numFmtId="166" fontId="0" fillId="0" borderId="3" xfId="0" applyNumberFormat="1" applyFill="1" applyBorder="1" applyAlignment="1">
      <alignment horizontal="center" vertical="center"/>
    </xf>
    <xf numFmtId="3" fontId="0" fillId="0" borderId="3" xfId="0" applyNumberFormat="1" applyFill="1" applyBorder="1" applyAlignment="1">
      <alignment horizontal="center" vertical="center"/>
    </xf>
    <xf numFmtId="166" fontId="0" fillId="0" borderId="0" xfId="0" applyNumberFormat="1" applyFill="1" applyAlignment="1">
      <alignment horizontal="center"/>
    </xf>
    <xf numFmtId="0" fontId="0" fillId="0" borderId="4" xfId="0" applyFill="1" applyBorder="1" applyAlignment="1">
      <alignment horizontal="left" vertical="center" wrapText="1"/>
    </xf>
    <xf numFmtId="166" fontId="0" fillId="0" borderId="4" xfId="0" applyNumberFormat="1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center" vertical="center"/>
    </xf>
    <xf numFmtId="0" fontId="0" fillId="0" borderId="3" xfId="1" applyFont="1" applyFill="1" applyBorder="1" applyAlignment="1">
      <alignment horizontal="left"/>
    </xf>
    <xf numFmtId="0" fontId="0" fillId="0" borderId="4" xfId="1" applyFont="1" applyFill="1" applyBorder="1" applyAlignment="1">
      <alignment horizontal="left"/>
    </xf>
    <xf numFmtId="164" fontId="0" fillId="0" borderId="3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64" fontId="0" fillId="0" borderId="4" xfId="0" applyNumberFormat="1" applyFill="1" applyBorder="1" applyAlignment="1">
      <alignment horizontal="center" vertical="center"/>
    </xf>
    <xf numFmtId="166" fontId="1" fillId="4" borderId="2" xfId="0" applyNumberFormat="1" applyFont="1" applyFill="1" applyBorder="1" applyAlignment="1">
      <alignment horizontal="center" vertical="center" wrapText="1"/>
    </xf>
    <xf numFmtId="167" fontId="1" fillId="4" borderId="2" xfId="0" applyNumberFormat="1" applyFont="1" applyFill="1" applyBorder="1" applyAlignment="1">
      <alignment horizontal="center" vertical="center" wrapText="1"/>
    </xf>
    <xf numFmtId="166" fontId="0" fillId="0" borderId="6" xfId="0" applyNumberFormat="1" applyFill="1" applyBorder="1" applyAlignment="1">
      <alignment horizontal="center" vertical="center"/>
    </xf>
    <xf numFmtId="164" fontId="0" fillId="0" borderId="6" xfId="0" applyNumberForma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top"/>
    </xf>
    <xf numFmtId="0" fontId="13" fillId="6" borderId="0" xfId="0" applyFont="1" applyFill="1" applyAlignment="1">
      <alignment vertical="top" wrapText="1"/>
    </xf>
    <xf numFmtId="0" fontId="13" fillId="7" borderId="0" xfId="0" applyFont="1" applyFill="1" applyAlignment="1">
      <alignment vertical="top"/>
    </xf>
    <xf numFmtId="0" fontId="7" fillId="8" borderId="2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1" fontId="6" fillId="9" borderId="2" xfId="0" applyNumberFormat="1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left" vertical="center" wrapText="1"/>
    </xf>
    <xf numFmtId="164" fontId="6" fillId="9" borderId="2" xfId="0" applyNumberFormat="1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 wrapText="1"/>
    </xf>
    <xf numFmtId="0" fontId="15" fillId="0" borderId="0" xfId="2" applyFont="1"/>
    <xf numFmtId="165" fontId="16" fillId="0" borderId="29" xfId="2" applyNumberFormat="1" applyFont="1" applyBorder="1" applyAlignment="1">
      <alignment horizontal="center" vertical="center"/>
    </xf>
    <xf numFmtId="169" fontId="16" fillId="0" borderId="30" xfId="2" applyNumberFormat="1" applyFont="1" applyBorder="1" applyAlignment="1">
      <alignment horizontal="center" vertical="center"/>
    </xf>
    <xf numFmtId="168" fontId="15" fillId="0" borderId="0" xfId="2" applyNumberFormat="1" applyFont="1"/>
    <xf numFmtId="165" fontId="16" fillId="0" borderId="32" xfId="2" applyNumberFormat="1" applyFont="1" applyBorder="1" applyAlignment="1">
      <alignment horizontal="center" vertical="center"/>
    </xf>
    <xf numFmtId="169" fontId="16" fillId="0" borderId="33" xfId="2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3" fontId="16" fillId="0" borderId="28" xfId="3" applyNumberFormat="1" applyFont="1" applyBorder="1" applyAlignment="1">
      <alignment horizontal="center" vertical="center"/>
    </xf>
    <xf numFmtId="165" fontId="16" fillId="0" borderId="29" xfId="3" applyNumberFormat="1" applyFont="1" applyBorder="1" applyAlignment="1">
      <alignment horizontal="center" vertical="center"/>
    </xf>
    <xf numFmtId="3" fontId="16" fillId="0" borderId="29" xfId="3" applyNumberFormat="1" applyFont="1" applyBorder="1" applyAlignment="1">
      <alignment horizontal="center" vertical="center"/>
    </xf>
    <xf numFmtId="3" fontId="16" fillId="0" borderId="31" xfId="3" applyNumberFormat="1" applyFont="1" applyBorder="1" applyAlignment="1">
      <alignment horizontal="center" vertical="center"/>
    </xf>
    <xf numFmtId="165" fontId="16" fillId="0" borderId="32" xfId="3" applyNumberFormat="1" applyFont="1" applyBorder="1" applyAlignment="1">
      <alignment horizontal="center" vertical="center"/>
    </xf>
    <xf numFmtId="3" fontId="16" fillId="0" borderId="32" xfId="3" applyNumberFormat="1" applyFont="1" applyBorder="1" applyAlignment="1">
      <alignment horizontal="center" vertical="center"/>
    </xf>
    <xf numFmtId="3" fontId="16" fillId="0" borderId="28" xfId="2" applyNumberFormat="1" applyFont="1" applyBorder="1" applyAlignment="1">
      <alignment horizontal="center" vertical="center"/>
    </xf>
    <xf numFmtId="3" fontId="16" fillId="0" borderId="31" xfId="2" applyNumberFormat="1" applyFont="1" applyBorder="1" applyAlignment="1">
      <alignment horizontal="center" vertical="center"/>
    </xf>
    <xf numFmtId="3" fontId="16" fillId="0" borderId="29" xfId="2" applyNumberFormat="1" applyFont="1" applyBorder="1" applyAlignment="1">
      <alignment horizontal="center" vertical="center"/>
    </xf>
    <xf numFmtId="3" fontId="16" fillId="0" borderId="32" xfId="2" applyNumberFormat="1" applyFont="1" applyBorder="1" applyAlignment="1">
      <alignment horizontal="center" vertical="center"/>
    </xf>
    <xf numFmtId="0" fontId="16" fillId="0" borderId="38" xfId="2" applyFont="1" applyBorder="1" applyAlignment="1">
      <alignment horizontal="left" vertical="top" wrapText="1"/>
    </xf>
    <xf numFmtId="0" fontId="16" fillId="0" borderId="39" xfId="2" applyFont="1" applyBorder="1" applyAlignment="1">
      <alignment horizontal="left" vertical="top" wrapText="1"/>
    </xf>
    <xf numFmtId="0" fontId="16" fillId="0" borderId="49" xfId="3" applyFont="1" applyBorder="1" applyAlignment="1">
      <alignment horizontal="left" vertical="top" wrapText="1"/>
    </xf>
    <xf numFmtId="165" fontId="16" fillId="0" borderId="50" xfId="3" applyNumberFormat="1" applyFont="1" applyBorder="1" applyAlignment="1">
      <alignment horizontal="center" vertical="center"/>
    </xf>
    <xf numFmtId="0" fontId="16" fillId="0" borderId="45" xfId="3" applyFont="1" applyBorder="1" applyAlignment="1">
      <alignment horizontal="left" vertical="top" wrapText="1"/>
    </xf>
    <xf numFmtId="165" fontId="16" fillId="0" borderId="51" xfId="3" applyNumberFormat="1" applyFont="1" applyBorder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/>
    <xf numFmtId="3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65" fontId="0" fillId="0" borderId="0" xfId="0" applyNumberFormat="1" applyFont="1" applyFill="1" applyAlignment="1">
      <alignment horizontal="center" vertical="center"/>
    </xf>
    <xf numFmtId="0" fontId="0" fillId="0" borderId="0" xfId="0" applyFont="1" applyFill="1"/>
    <xf numFmtId="0" fontId="16" fillId="0" borderId="49" xfId="2" applyFont="1" applyFill="1" applyBorder="1" applyAlignment="1">
      <alignment horizontal="left" vertical="top" wrapText="1"/>
    </xf>
    <xf numFmtId="166" fontId="16" fillId="0" borderId="38" xfId="2" applyNumberFormat="1" applyFont="1" applyFill="1" applyBorder="1" applyAlignment="1">
      <alignment horizontal="center" vertical="center"/>
    </xf>
    <xf numFmtId="0" fontId="15" fillId="0" borderId="11" xfId="2" applyFont="1" applyFill="1" applyBorder="1" applyAlignment="1">
      <alignment horizontal="center" vertical="center"/>
    </xf>
    <xf numFmtId="0" fontId="16" fillId="0" borderId="45" xfId="2" applyFont="1" applyFill="1" applyBorder="1" applyAlignment="1">
      <alignment horizontal="left" vertical="top" wrapText="1"/>
    </xf>
    <xf numFmtId="166" fontId="16" fillId="0" borderId="39" xfId="2" applyNumberFormat="1" applyFont="1" applyFill="1" applyBorder="1" applyAlignment="1">
      <alignment horizontal="center" vertical="center"/>
    </xf>
    <xf numFmtId="0" fontId="15" fillId="0" borderId="58" xfId="2" applyFont="1" applyFill="1" applyBorder="1" applyAlignment="1">
      <alignment horizontal="center" vertical="center"/>
    </xf>
    <xf numFmtId="3" fontId="14" fillId="10" borderId="25" xfId="2" applyNumberFormat="1" applyFont="1" applyFill="1" applyBorder="1" applyAlignment="1">
      <alignment horizontal="center" vertical="center" wrapText="1"/>
    </xf>
    <xf numFmtId="165" fontId="14" fillId="10" borderId="26" xfId="2" applyNumberFormat="1" applyFont="1" applyFill="1" applyBorder="1" applyAlignment="1">
      <alignment horizontal="center" vertical="center" wrapText="1"/>
    </xf>
    <xf numFmtId="3" fontId="14" fillId="10" borderId="26" xfId="2" applyNumberFormat="1" applyFont="1" applyFill="1" applyBorder="1" applyAlignment="1">
      <alignment horizontal="center" vertical="center" wrapText="1"/>
    </xf>
    <xf numFmtId="0" fontId="14" fillId="10" borderId="27" xfId="2" applyFont="1" applyFill="1" applyBorder="1" applyAlignment="1">
      <alignment horizontal="center" vertical="center" wrapText="1"/>
    </xf>
    <xf numFmtId="0" fontId="14" fillId="10" borderId="39" xfId="2" applyFont="1" applyFill="1" applyBorder="1" applyAlignment="1">
      <alignment horizontal="left" vertical="top" wrapText="1"/>
    </xf>
    <xf numFmtId="3" fontId="14" fillId="10" borderId="31" xfId="2" applyNumberFormat="1" applyFont="1" applyFill="1" applyBorder="1" applyAlignment="1">
      <alignment horizontal="center" vertical="center"/>
    </xf>
    <xf numFmtId="165" fontId="14" fillId="10" borderId="32" xfId="2" applyNumberFormat="1" applyFont="1" applyFill="1" applyBorder="1" applyAlignment="1">
      <alignment horizontal="center" vertical="center"/>
    </xf>
    <xf numFmtId="3" fontId="14" fillId="10" borderId="32" xfId="2" applyNumberFormat="1" applyFont="1" applyFill="1" applyBorder="1" applyAlignment="1">
      <alignment horizontal="center" vertical="center"/>
    </xf>
    <xf numFmtId="169" fontId="14" fillId="10" borderId="33" xfId="2" applyNumberFormat="1" applyFont="1" applyFill="1" applyBorder="1" applyAlignment="1">
      <alignment horizontal="center" vertical="center"/>
    </xf>
    <xf numFmtId="0" fontId="14" fillId="10" borderId="40" xfId="2" applyFont="1" applyFill="1" applyBorder="1" applyAlignment="1">
      <alignment horizontal="left" vertical="top" wrapText="1"/>
    </xf>
    <xf numFmtId="3" fontId="14" fillId="10" borderId="34" xfId="2" applyNumberFormat="1" applyFont="1" applyFill="1" applyBorder="1" applyAlignment="1">
      <alignment horizontal="center" vertical="center"/>
    </xf>
    <xf numFmtId="165" fontId="14" fillId="10" borderId="35" xfId="2" applyNumberFormat="1" applyFont="1" applyFill="1" applyBorder="1" applyAlignment="1">
      <alignment horizontal="center" vertical="center"/>
    </xf>
    <xf numFmtId="3" fontId="14" fillId="10" borderId="35" xfId="2" applyNumberFormat="1" applyFont="1" applyFill="1" applyBorder="1" applyAlignment="1">
      <alignment horizontal="center" vertical="center"/>
    </xf>
    <xf numFmtId="169" fontId="14" fillId="10" borderId="36" xfId="2" applyNumberFormat="1" applyFont="1" applyFill="1" applyBorder="1" applyAlignment="1">
      <alignment horizontal="center" vertical="center"/>
    </xf>
    <xf numFmtId="0" fontId="14" fillId="10" borderId="45" xfId="2" applyFont="1" applyFill="1" applyBorder="1" applyAlignment="1">
      <alignment horizontal="left" vertical="top" wrapText="1"/>
    </xf>
    <xf numFmtId="169" fontId="14" fillId="10" borderId="51" xfId="2" applyNumberFormat="1" applyFont="1" applyFill="1" applyBorder="1" applyAlignment="1">
      <alignment horizontal="center" vertical="center"/>
    </xf>
    <xf numFmtId="0" fontId="14" fillId="10" borderId="52" xfId="2" applyFont="1" applyFill="1" applyBorder="1" applyAlignment="1">
      <alignment horizontal="left" vertical="top" wrapText="1"/>
    </xf>
    <xf numFmtId="3" fontId="14" fillId="10" borderId="53" xfId="2" applyNumberFormat="1" applyFont="1" applyFill="1" applyBorder="1" applyAlignment="1">
      <alignment horizontal="center" vertical="center"/>
    </xf>
    <xf numFmtId="165" fontId="14" fillId="10" borderId="54" xfId="2" applyNumberFormat="1" applyFont="1" applyFill="1" applyBorder="1" applyAlignment="1">
      <alignment horizontal="center" vertical="center"/>
    </xf>
    <xf numFmtId="3" fontId="14" fillId="10" borderId="54" xfId="2" applyNumberFormat="1" applyFont="1" applyFill="1" applyBorder="1" applyAlignment="1">
      <alignment horizontal="center" vertical="center"/>
    </xf>
    <xf numFmtId="169" fontId="14" fillId="10" borderId="55" xfId="2" applyNumberFormat="1" applyFont="1" applyFill="1" applyBorder="1" applyAlignment="1">
      <alignment horizontal="center" vertical="center"/>
    </xf>
    <xf numFmtId="3" fontId="14" fillId="10" borderId="37" xfId="2" applyNumberFormat="1" applyFont="1" applyFill="1" applyBorder="1" applyAlignment="1">
      <alignment horizontal="center" vertical="center" wrapText="1"/>
    </xf>
    <xf numFmtId="166" fontId="14" fillId="10" borderId="57" xfId="2" applyNumberFormat="1" applyFont="1" applyFill="1" applyBorder="1" applyAlignment="1">
      <alignment horizontal="center" vertical="center" wrapText="1"/>
    </xf>
    <xf numFmtId="166" fontId="14" fillId="10" borderId="39" xfId="2" applyNumberFormat="1" applyFont="1" applyFill="1" applyBorder="1" applyAlignment="1">
      <alignment horizontal="center" vertical="center"/>
    </xf>
    <xf numFmtId="0" fontId="17" fillId="10" borderId="11" xfId="2" applyFont="1" applyFill="1" applyBorder="1" applyAlignment="1">
      <alignment horizontal="center" vertical="center"/>
    </xf>
    <xf numFmtId="0" fontId="14" fillId="10" borderId="47" xfId="2" applyFont="1" applyFill="1" applyBorder="1" applyAlignment="1">
      <alignment horizontal="left" vertical="top" wrapText="1"/>
    </xf>
    <xf numFmtId="166" fontId="14" fillId="10" borderId="40" xfId="2" applyNumberFormat="1" applyFont="1" applyFill="1" applyBorder="1" applyAlignment="1">
      <alignment horizontal="center" vertical="center"/>
    </xf>
    <xf numFmtId="0" fontId="17" fillId="10" borderId="59" xfId="2" applyFont="1" applyFill="1" applyBorder="1" applyAlignment="1">
      <alignment horizontal="center" vertical="center"/>
    </xf>
    <xf numFmtId="166" fontId="14" fillId="10" borderId="60" xfId="2" applyNumberFormat="1" applyFont="1" applyFill="1" applyBorder="1" applyAlignment="1">
      <alignment horizontal="center" vertical="center"/>
    </xf>
    <xf numFmtId="0" fontId="17" fillId="10" borderId="14" xfId="2" applyFont="1" applyFill="1" applyBorder="1" applyAlignment="1">
      <alignment horizontal="center" vertical="center"/>
    </xf>
    <xf numFmtId="3" fontId="14" fillId="10" borderId="25" xfId="3" applyNumberFormat="1" applyFont="1" applyFill="1" applyBorder="1" applyAlignment="1">
      <alignment horizontal="center" vertical="center" wrapText="1"/>
    </xf>
    <xf numFmtId="165" fontId="14" fillId="10" borderId="26" xfId="3" applyNumberFormat="1" applyFont="1" applyFill="1" applyBorder="1" applyAlignment="1">
      <alignment horizontal="center" vertical="center" wrapText="1"/>
    </xf>
    <xf numFmtId="3" fontId="14" fillId="10" borderId="26" xfId="3" applyNumberFormat="1" applyFont="1" applyFill="1" applyBorder="1" applyAlignment="1">
      <alignment horizontal="center" vertical="center" wrapText="1"/>
    </xf>
    <xf numFmtId="165" fontId="14" fillId="10" borderId="48" xfId="3" applyNumberFormat="1" applyFont="1" applyFill="1" applyBorder="1" applyAlignment="1">
      <alignment horizontal="center" vertical="center" wrapText="1"/>
    </xf>
    <xf numFmtId="0" fontId="18" fillId="8" borderId="0" xfId="0" applyFont="1" applyFill="1"/>
    <xf numFmtId="0" fontId="18" fillId="8" borderId="0" xfId="0" applyFont="1" applyFill="1" applyAlignment="1">
      <alignment vertical="center"/>
    </xf>
    <xf numFmtId="0" fontId="20" fillId="8" borderId="61" xfId="0" applyFont="1" applyFill="1" applyBorder="1" applyAlignment="1">
      <alignment horizontal="center" vertical="center"/>
    </xf>
    <xf numFmtId="0" fontId="21" fillId="8" borderId="62" xfId="4" applyFont="1" applyFill="1" applyBorder="1" applyAlignment="1">
      <alignment vertical="center"/>
    </xf>
    <xf numFmtId="0" fontId="20" fillId="8" borderId="62" xfId="0" applyFont="1" applyFill="1" applyBorder="1" applyAlignment="1">
      <alignment vertical="center"/>
    </xf>
    <xf numFmtId="0" fontId="20" fillId="8" borderId="63" xfId="0" applyFont="1" applyFill="1" applyBorder="1" applyAlignment="1">
      <alignment vertical="center"/>
    </xf>
    <xf numFmtId="0" fontId="20" fillId="8" borderId="64" xfId="0" applyFont="1" applyFill="1" applyBorder="1" applyAlignment="1">
      <alignment horizontal="center" vertical="center"/>
    </xf>
    <xf numFmtId="0" fontId="21" fillId="8" borderId="0" xfId="4" applyFont="1" applyFill="1" applyBorder="1" applyAlignment="1">
      <alignment vertical="center"/>
    </xf>
    <xf numFmtId="0" fontId="20" fillId="8" borderId="0" xfId="0" applyFont="1" applyFill="1" applyBorder="1" applyAlignment="1">
      <alignment vertical="center"/>
    </xf>
    <xf numFmtId="0" fontId="20" fillId="8" borderId="65" xfId="0" applyFont="1" applyFill="1" applyBorder="1" applyAlignment="1">
      <alignment vertical="center"/>
    </xf>
    <xf numFmtId="0" fontId="20" fillId="8" borderId="66" xfId="0" applyFont="1" applyFill="1" applyBorder="1" applyAlignment="1">
      <alignment horizontal="center" vertical="center"/>
    </xf>
    <xf numFmtId="0" fontId="21" fillId="8" borderId="67" xfId="4" applyFont="1" applyFill="1" applyBorder="1" applyAlignment="1">
      <alignment vertical="center"/>
    </xf>
    <xf numFmtId="0" fontId="20" fillId="8" borderId="67" xfId="0" applyFont="1" applyFill="1" applyBorder="1" applyAlignment="1">
      <alignment vertical="center"/>
    </xf>
    <xf numFmtId="0" fontId="20" fillId="8" borderId="68" xfId="0" applyFont="1" applyFill="1" applyBorder="1" applyAlignment="1">
      <alignment vertical="center"/>
    </xf>
    <xf numFmtId="164" fontId="19" fillId="0" borderId="0" xfId="4" applyNumberFormat="1" applyAlignment="1">
      <alignment horizontal="center" vertical="center"/>
    </xf>
    <xf numFmtId="0" fontId="7" fillId="8" borderId="4" xfId="0" applyFont="1" applyFill="1" applyBorder="1" applyAlignment="1">
      <alignment horizontal="left" vertical="center"/>
    </xf>
    <xf numFmtId="0" fontId="8" fillId="5" borderId="0" xfId="0" applyFont="1" applyFill="1" applyAlignment="1">
      <alignment vertical="top"/>
    </xf>
    <xf numFmtId="0" fontId="13" fillId="10" borderId="0" xfId="0" applyFont="1" applyFill="1" applyAlignment="1">
      <alignment vertical="top"/>
    </xf>
    <xf numFmtId="0" fontId="0" fillId="10" borderId="0" xfId="0" applyFill="1"/>
    <xf numFmtId="0" fontId="22" fillId="11" borderId="0" xfId="0" applyFont="1" applyFill="1" applyAlignment="1">
      <alignment horizontal="center" vertical="center" wrapText="1"/>
    </xf>
    <xf numFmtId="0" fontId="22" fillId="11" borderId="0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9" fillId="5" borderId="0" xfId="4" applyFill="1" applyAlignment="1">
      <alignment horizontal="center" vertical="top"/>
    </xf>
    <xf numFmtId="165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 wrapText="1"/>
    </xf>
    <xf numFmtId="0" fontId="13" fillId="6" borderId="16" xfId="0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 vertical="center" wrapText="1"/>
    </xf>
    <xf numFmtId="0" fontId="19" fillId="6" borderId="0" xfId="4" applyFill="1" applyAlignment="1">
      <alignment horizontal="center" vertical="top"/>
    </xf>
    <xf numFmtId="0" fontId="13" fillId="7" borderId="7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9" fillId="7" borderId="0" xfId="4" applyFill="1" applyAlignment="1">
      <alignment horizontal="center" vertical="top"/>
    </xf>
    <xf numFmtId="0" fontId="13" fillId="10" borderId="7" xfId="0" applyFont="1" applyFill="1" applyBorder="1" applyAlignment="1">
      <alignment horizontal="center" vertical="center" wrapText="1"/>
    </xf>
    <xf numFmtId="0" fontId="13" fillId="10" borderId="8" xfId="0" applyFont="1" applyFill="1" applyBorder="1" applyAlignment="1">
      <alignment horizontal="center" vertical="center" wrapText="1"/>
    </xf>
    <xf numFmtId="0" fontId="13" fillId="10" borderId="9" xfId="0" applyFont="1" applyFill="1" applyBorder="1" applyAlignment="1">
      <alignment horizontal="center" vertical="center" wrapText="1"/>
    </xf>
    <xf numFmtId="0" fontId="13" fillId="10" borderId="10" xfId="0" applyFont="1" applyFill="1" applyBorder="1" applyAlignment="1">
      <alignment horizontal="center" vertical="center" wrapText="1"/>
    </xf>
    <xf numFmtId="0" fontId="13" fillId="10" borderId="0" xfId="0" applyFont="1" applyFill="1" applyBorder="1" applyAlignment="1">
      <alignment horizontal="center" vertical="center" wrapText="1"/>
    </xf>
    <xf numFmtId="0" fontId="13" fillId="10" borderId="11" xfId="0" applyFont="1" applyFill="1" applyBorder="1" applyAlignment="1">
      <alignment horizontal="center" vertical="center" wrapText="1"/>
    </xf>
    <xf numFmtId="0" fontId="13" fillId="10" borderId="12" xfId="0" applyFont="1" applyFill="1" applyBorder="1" applyAlignment="1">
      <alignment horizontal="center" vertical="center" wrapText="1"/>
    </xf>
    <xf numFmtId="0" fontId="13" fillId="10" borderId="13" xfId="0" applyFont="1" applyFill="1" applyBorder="1" applyAlignment="1">
      <alignment horizontal="center" vertical="center" wrapText="1"/>
    </xf>
    <xf numFmtId="0" fontId="13" fillId="10" borderId="14" xfId="0" applyFont="1" applyFill="1" applyBorder="1" applyAlignment="1">
      <alignment horizontal="center" vertical="center" wrapText="1"/>
    </xf>
    <xf numFmtId="0" fontId="19" fillId="10" borderId="0" xfId="4" applyFill="1" applyAlignment="1">
      <alignment horizontal="center" vertical="top"/>
    </xf>
    <xf numFmtId="0" fontId="14" fillId="10" borderId="38" xfId="2" applyFont="1" applyFill="1" applyBorder="1" applyAlignment="1">
      <alignment horizontal="center" vertical="center" wrapText="1"/>
    </xf>
    <xf numFmtId="0" fontId="14" fillId="10" borderId="39" xfId="2" applyFont="1" applyFill="1" applyBorder="1" applyAlignment="1">
      <alignment horizontal="center" vertical="center" wrapText="1"/>
    </xf>
    <xf numFmtId="0" fontId="14" fillId="10" borderId="40" xfId="2" applyFont="1" applyFill="1" applyBorder="1" applyAlignment="1">
      <alignment horizontal="center" vertical="center" wrapText="1"/>
    </xf>
    <xf numFmtId="0" fontId="14" fillId="10" borderId="18" xfId="2" applyFont="1" applyFill="1" applyBorder="1" applyAlignment="1">
      <alignment horizontal="center" vertical="center" wrapText="1"/>
    </xf>
    <xf numFmtId="0" fontId="14" fillId="10" borderId="19" xfId="2" applyFont="1" applyFill="1" applyBorder="1" applyAlignment="1">
      <alignment horizontal="center" vertical="center" wrapText="1"/>
    </xf>
    <xf numFmtId="0" fontId="14" fillId="10" borderId="20" xfId="2" applyFont="1" applyFill="1" applyBorder="1" applyAlignment="1">
      <alignment horizontal="center" vertical="center" wrapText="1"/>
    </xf>
    <xf numFmtId="0" fontId="14" fillId="10" borderId="21" xfId="2" applyFont="1" applyFill="1" applyBorder="1" applyAlignment="1">
      <alignment horizontal="center" vertical="center" wrapText="1"/>
    </xf>
    <xf numFmtId="0" fontId="14" fillId="10" borderId="22" xfId="2" applyFont="1" applyFill="1" applyBorder="1" applyAlignment="1">
      <alignment horizontal="center" vertical="center" wrapText="1"/>
    </xf>
    <xf numFmtId="0" fontId="14" fillId="10" borderId="23" xfId="2" applyFont="1" applyFill="1" applyBorder="1" applyAlignment="1">
      <alignment horizontal="center" vertical="center" wrapText="1"/>
    </xf>
    <xf numFmtId="0" fontId="14" fillId="10" borderId="24" xfId="2" applyFont="1" applyFill="1" applyBorder="1" applyAlignment="1">
      <alignment horizontal="center" vertical="center" wrapText="1"/>
    </xf>
    <xf numFmtId="0" fontId="14" fillId="10" borderId="41" xfId="2" applyFont="1" applyFill="1" applyBorder="1" applyAlignment="1">
      <alignment horizontal="center" vertical="center" wrapText="1"/>
    </xf>
    <xf numFmtId="0" fontId="14" fillId="10" borderId="47" xfId="2" applyFont="1" applyFill="1" applyBorder="1" applyAlignment="1">
      <alignment horizontal="center" vertical="center" wrapText="1"/>
    </xf>
    <xf numFmtId="166" fontId="14" fillId="10" borderId="56" xfId="2" applyNumberFormat="1" applyFont="1" applyFill="1" applyBorder="1" applyAlignment="1">
      <alignment horizontal="center" vertical="center" wrapText="1"/>
    </xf>
    <xf numFmtId="166" fontId="14" fillId="10" borderId="9" xfId="2" applyNumberFormat="1" applyFont="1" applyFill="1" applyBorder="1" applyAlignment="1">
      <alignment horizontal="center" vertical="center" wrapText="1"/>
    </xf>
    <xf numFmtId="0" fontId="14" fillId="10" borderId="45" xfId="2" applyFont="1" applyFill="1" applyBorder="1" applyAlignment="1">
      <alignment horizontal="center" vertical="center" wrapText="1"/>
    </xf>
    <xf numFmtId="0" fontId="14" fillId="10" borderId="42" xfId="3" applyFont="1" applyFill="1" applyBorder="1" applyAlignment="1">
      <alignment horizontal="center" vertical="center" wrapText="1"/>
    </xf>
    <xf numFmtId="0" fontId="14" fillId="10" borderId="43" xfId="3" applyFont="1" applyFill="1" applyBorder="1" applyAlignment="1">
      <alignment horizontal="center" vertical="center" wrapText="1"/>
    </xf>
    <xf numFmtId="0" fontId="14" fillId="10" borderId="44" xfId="3" applyFont="1" applyFill="1" applyBorder="1" applyAlignment="1">
      <alignment horizontal="center" vertical="center" wrapText="1"/>
    </xf>
    <xf numFmtId="0" fontId="14" fillId="10" borderId="21" xfId="3" applyFont="1" applyFill="1" applyBorder="1" applyAlignment="1">
      <alignment horizontal="center" vertical="center" wrapText="1"/>
    </xf>
    <xf numFmtId="0" fontId="14" fillId="10" borderId="22" xfId="3" applyFont="1" applyFill="1" applyBorder="1" applyAlignment="1">
      <alignment horizontal="center" vertical="center" wrapText="1"/>
    </xf>
    <xf numFmtId="0" fontId="14" fillId="10" borderId="46" xfId="3" applyFont="1" applyFill="1" applyBorder="1" applyAlignment="1">
      <alignment horizontal="center" vertical="center" wrapText="1"/>
    </xf>
  </cellXfs>
  <cellStyles count="5">
    <cellStyle name="Hyperlink" xfId="4" builtinId="8"/>
    <cellStyle name="Normal" xfId="0" builtinId="0"/>
    <cellStyle name="Normal 2" xfId="1" xr:uid="{B4115849-70B4-423E-94F0-C7836380D72A}"/>
    <cellStyle name="Normal_Hogares" xfId="2" xr:uid="{691EEFD5-ABED-45DB-BB72-AD5F059A6255}"/>
    <cellStyle name="Normal_Sheet1" xfId="3" xr:uid="{CCE34787-8C2E-459A-816B-30FD6570A005}"/>
  </cellStyles>
  <dxfs count="0"/>
  <tableStyles count="1" defaultTableStyle="TableStyleMedium2" defaultPivotStyle="PivotStyleLight16">
    <tableStyle name="Invisible" pivot="0" table="0" count="0" xr9:uid="{12012EC7-0C2D-4908-8386-2A6462A07C35}"/>
  </tableStyles>
  <colors>
    <mruColors>
      <color rgb="FFFF5B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276225</xdr:rowOff>
    </xdr:from>
    <xdr:to>
      <xdr:col>0</xdr:col>
      <xdr:colOff>973387</xdr:colOff>
      <xdr:row>3</xdr:row>
      <xdr:rowOff>9525</xdr:rowOff>
    </xdr:to>
    <xdr:pic>
      <xdr:nvPicPr>
        <xdr:cNvPr id="2" name="Picture 1" descr="Global">
          <a:extLst>
            <a:ext uri="{FF2B5EF4-FFF2-40B4-BE49-F238E27FC236}">
              <a16:creationId xmlns:a16="http://schemas.microsoft.com/office/drawing/2014/main" id="{F324180F-D49C-004D-A04E-1920D9DBC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276225"/>
          <a:ext cx="925761" cy="923925"/>
        </a:xfrm>
        <a:prstGeom prst="rect">
          <a:avLst/>
        </a:prstGeom>
        <a:noFill/>
        <a:ln>
          <a:solidFill>
            <a:schemeClr val="tx2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495301</xdr:colOff>
      <xdr:row>0</xdr:row>
      <xdr:rowOff>238125</xdr:rowOff>
    </xdr:from>
    <xdr:to>
      <xdr:col>7</xdr:col>
      <xdr:colOff>463977</xdr:colOff>
      <xdr:row>3</xdr:row>
      <xdr:rowOff>238125</xdr:rowOff>
    </xdr:to>
    <xdr:pic>
      <xdr:nvPicPr>
        <xdr:cNvPr id="3" name="Picture 2" descr="pnud">
          <a:extLst>
            <a:ext uri="{FF2B5EF4-FFF2-40B4-BE49-F238E27FC236}">
              <a16:creationId xmlns:a16="http://schemas.microsoft.com/office/drawing/2014/main" id="{83359DA8-D932-4DC7-5513-57360F675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38125"/>
          <a:ext cx="587801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104774</xdr:colOff>
      <xdr:row>0</xdr:row>
      <xdr:rowOff>304801</xdr:rowOff>
    </xdr:from>
    <xdr:to>
      <xdr:col>9</xdr:col>
      <xdr:colOff>495300</xdr:colOff>
      <xdr:row>3</xdr:row>
      <xdr:rowOff>0</xdr:rowOff>
    </xdr:to>
    <xdr:sp macro="" textlink="">
      <xdr:nvSpPr>
        <xdr:cNvPr id="2" name="Arrow: Bent 1">
          <a:extLst>
            <a:ext uri="{FF2B5EF4-FFF2-40B4-BE49-F238E27FC236}">
              <a16:creationId xmlns:a16="http://schemas.microsoft.com/office/drawing/2014/main" id="{8D55CB54-1BE2-47AA-A2D8-0154516FDA61}"/>
            </a:ext>
          </a:extLst>
        </xdr:cNvPr>
        <xdr:cNvSpPr/>
      </xdr:nvSpPr>
      <xdr:spPr>
        <a:xfrm flipH="1">
          <a:off x="11820524" y="304801"/>
          <a:ext cx="390526" cy="438149"/>
        </a:xfrm>
        <a:prstGeom prst="ben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266700</xdr:colOff>
      <xdr:row>0</xdr:row>
      <xdr:rowOff>123825</xdr:rowOff>
    </xdr:from>
    <xdr:to>
      <xdr:col>9</xdr:col>
      <xdr:colOff>333375</xdr:colOff>
      <xdr:row>0</xdr:row>
      <xdr:rowOff>1493660</xdr:rowOff>
    </xdr:to>
    <xdr:pic>
      <xdr:nvPicPr>
        <xdr:cNvPr id="2" name="Picture 1" descr="pnud">
          <a:extLst>
            <a:ext uri="{FF2B5EF4-FFF2-40B4-BE49-F238E27FC236}">
              <a16:creationId xmlns:a16="http://schemas.microsoft.com/office/drawing/2014/main" id="{6E2A2C9C-6910-4C46-B794-69C4ABCED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0" y="123825"/>
          <a:ext cx="676275" cy="1369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304798</xdr:colOff>
      <xdr:row>0</xdr:row>
      <xdr:rowOff>276225</xdr:rowOff>
    </xdr:from>
    <xdr:to>
      <xdr:col>21</xdr:col>
      <xdr:colOff>133349</xdr:colOff>
      <xdr:row>0</xdr:row>
      <xdr:rowOff>704850</xdr:rowOff>
    </xdr:to>
    <xdr:sp macro="" textlink="">
      <xdr:nvSpPr>
        <xdr:cNvPr id="3" name="Arrow: Bent 2">
          <a:extLst>
            <a:ext uri="{FF2B5EF4-FFF2-40B4-BE49-F238E27FC236}">
              <a16:creationId xmlns:a16="http://schemas.microsoft.com/office/drawing/2014/main" id="{DE82DA04-6017-4157-B880-7F725C5D3B76}"/>
            </a:ext>
          </a:extLst>
        </xdr:cNvPr>
        <xdr:cNvSpPr/>
      </xdr:nvSpPr>
      <xdr:spPr>
        <a:xfrm flipH="1">
          <a:off x="12496798" y="276225"/>
          <a:ext cx="438151" cy="428625"/>
        </a:xfrm>
        <a:prstGeom prst="ben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104773</xdr:colOff>
      <xdr:row>1</xdr:row>
      <xdr:rowOff>1</xdr:rowOff>
    </xdr:from>
    <xdr:to>
      <xdr:col>17</xdr:col>
      <xdr:colOff>504824</xdr:colOff>
      <xdr:row>2</xdr:row>
      <xdr:rowOff>114300</xdr:rowOff>
    </xdr:to>
    <xdr:sp macro="" textlink="">
      <xdr:nvSpPr>
        <xdr:cNvPr id="2" name="Arrow: Bent 1">
          <a:extLst>
            <a:ext uri="{FF2B5EF4-FFF2-40B4-BE49-F238E27FC236}">
              <a16:creationId xmlns:a16="http://schemas.microsoft.com/office/drawing/2014/main" id="{153D1F82-0486-4547-9A4C-7FC2F3D3E8E5}"/>
            </a:ext>
          </a:extLst>
        </xdr:cNvPr>
        <xdr:cNvSpPr/>
      </xdr:nvSpPr>
      <xdr:spPr>
        <a:xfrm flipH="1">
          <a:off x="15582898" y="266701"/>
          <a:ext cx="400051" cy="476249"/>
        </a:xfrm>
        <a:prstGeom prst="ben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104772</xdr:colOff>
      <xdr:row>1</xdr:row>
      <xdr:rowOff>1</xdr:rowOff>
    </xdr:from>
    <xdr:to>
      <xdr:col>17</xdr:col>
      <xdr:colOff>533399</xdr:colOff>
      <xdr:row>1</xdr:row>
      <xdr:rowOff>476250</xdr:rowOff>
    </xdr:to>
    <xdr:sp macro="" textlink="">
      <xdr:nvSpPr>
        <xdr:cNvPr id="2" name="Arrow: Bent 1">
          <a:extLst>
            <a:ext uri="{FF2B5EF4-FFF2-40B4-BE49-F238E27FC236}">
              <a16:creationId xmlns:a16="http://schemas.microsoft.com/office/drawing/2014/main" id="{B8F8A78C-D7D6-46FD-8364-CAAD3506E674}"/>
            </a:ext>
          </a:extLst>
        </xdr:cNvPr>
        <xdr:cNvSpPr/>
      </xdr:nvSpPr>
      <xdr:spPr>
        <a:xfrm flipH="1">
          <a:off x="14868522" y="238126"/>
          <a:ext cx="428627" cy="476249"/>
        </a:xfrm>
        <a:prstGeom prst="ben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104772</xdr:colOff>
      <xdr:row>1</xdr:row>
      <xdr:rowOff>1</xdr:rowOff>
    </xdr:from>
    <xdr:to>
      <xdr:col>17</xdr:col>
      <xdr:colOff>533399</xdr:colOff>
      <xdr:row>1</xdr:row>
      <xdr:rowOff>476250</xdr:rowOff>
    </xdr:to>
    <xdr:sp macro="" textlink="">
      <xdr:nvSpPr>
        <xdr:cNvPr id="2" name="Arrow: Bent 1">
          <a:extLst>
            <a:ext uri="{FF2B5EF4-FFF2-40B4-BE49-F238E27FC236}">
              <a16:creationId xmlns:a16="http://schemas.microsoft.com/office/drawing/2014/main" id="{2EFC9368-6E66-4C1D-BF45-B7EB408EC393}"/>
            </a:ext>
          </a:extLst>
        </xdr:cNvPr>
        <xdr:cNvSpPr/>
      </xdr:nvSpPr>
      <xdr:spPr>
        <a:xfrm flipH="1">
          <a:off x="14868522" y="238126"/>
          <a:ext cx="428627" cy="476249"/>
        </a:xfrm>
        <a:prstGeom prst="ben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104772</xdr:colOff>
      <xdr:row>1</xdr:row>
      <xdr:rowOff>1</xdr:rowOff>
    </xdr:from>
    <xdr:to>
      <xdr:col>17</xdr:col>
      <xdr:colOff>533399</xdr:colOff>
      <xdr:row>1</xdr:row>
      <xdr:rowOff>476250</xdr:rowOff>
    </xdr:to>
    <xdr:sp macro="" textlink="">
      <xdr:nvSpPr>
        <xdr:cNvPr id="2" name="Arrow: Bent 1">
          <a:extLst>
            <a:ext uri="{FF2B5EF4-FFF2-40B4-BE49-F238E27FC236}">
              <a16:creationId xmlns:a16="http://schemas.microsoft.com/office/drawing/2014/main" id="{3957860A-A3AA-4184-A0D9-43D6593A2221}"/>
            </a:ext>
          </a:extLst>
        </xdr:cNvPr>
        <xdr:cNvSpPr/>
      </xdr:nvSpPr>
      <xdr:spPr>
        <a:xfrm flipH="1">
          <a:off x="14868522" y="238126"/>
          <a:ext cx="428627" cy="476249"/>
        </a:xfrm>
        <a:prstGeom prst="ben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0</xdr:row>
      <xdr:rowOff>295275</xdr:rowOff>
    </xdr:from>
    <xdr:to>
      <xdr:col>9</xdr:col>
      <xdr:colOff>371475</xdr:colOff>
      <xdr:row>3</xdr:row>
      <xdr:rowOff>112535</xdr:rowOff>
    </xdr:to>
    <xdr:pic>
      <xdr:nvPicPr>
        <xdr:cNvPr id="2" name="Picture 1" descr="pnud">
          <a:extLst>
            <a:ext uri="{FF2B5EF4-FFF2-40B4-BE49-F238E27FC236}">
              <a16:creationId xmlns:a16="http://schemas.microsoft.com/office/drawing/2014/main" id="{F0FB9E53-0E1E-41C3-952D-3923E355B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295275"/>
          <a:ext cx="676275" cy="1369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304798</xdr:colOff>
      <xdr:row>0</xdr:row>
      <xdr:rowOff>276225</xdr:rowOff>
    </xdr:from>
    <xdr:to>
      <xdr:col>21</xdr:col>
      <xdr:colOff>133349</xdr:colOff>
      <xdr:row>0</xdr:row>
      <xdr:rowOff>704850</xdr:rowOff>
    </xdr:to>
    <xdr:sp macro="" textlink="">
      <xdr:nvSpPr>
        <xdr:cNvPr id="3" name="Arrow: Bent 2">
          <a:extLst>
            <a:ext uri="{FF2B5EF4-FFF2-40B4-BE49-F238E27FC236}">
              <a16:creationId xmlns:a16="http://schemas.microsoft.com/office/drawing/2014/main" id="{4ADBD978-7A73-4424-9B4E-7C4ACEE0CCB4}"/>
            </a:ext>
          </a:extLst>
        </xdr:cNvPr>
        <xdr:cNvSpPr/>
      </xdr:nvSpPr>
      <xdr:spPr>
        <a:xfrm flipH="1">
          <a:off x="12496798" y="276225"/>
          <a:ext cx="438151" cy="428625"/>
        </a:xfrm>
        <a:prstGeom prst="ben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104771</xdr:colOff>
      <xdr:row>1</xdr:row>
      <xdr:rowOff>1</xdr:rowOff>
    </xdr:from>
    <xdr:to>
      <xdr:col>15</xdr:col>
      <xdr:colOff>533399</xdr:colOff>
      <xdr:row>3</xdr:row>
      <xdr:rowOff>19050</xdr:rowOff>
    </xdr:to>
    <xdr:sp macro="" textlink="">
      <xdr:nvSpPr>
        <xdr:cNvPr id="2" name="Arrow: Bent 1">
          <a:extLst>
            <a:ext uri="{FF2B5EF4-FFF2-40B4-BE49-F238E27FC236}">
              <a16:creationId xmlns:a16="http://schemas.microsoft.com/office/drawing/2014/main" id="{20B33E7E-C39F-42CE-AA1A-2C2AD831A62C}"/>
            </a:ext>
          </a:extLst>
        </xdr:cNvPr>
        <xdr:cNvSpPr/>
      </xdr:nvSpPr>
      <xdr:spPr>
        <a:xfrm flipH="1">
          <a:off x="11201396" y="200026"/>
          <a:ext cx="428628" cy="400049"/>
        </a:xfrm>
        <a:prstGeom prst="ben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104771</xdr:colOff>
      <xdr:row>1</xdr:row>
      <xdr:rowOff>1</xdr:rowOff>
    </xdr:from>
    <xdr:to>
      <xdr:col>15</xdr:col>
      <xdr:colOff>533399</xdr:colOff>
      <xdr:row>3</xdr:row>
      <xdr:rowOff>19050</xdr:rowOff>
    </xdr:to>
    <xdr:sp macro="" textlink="">
      <xdr:nvSpPr>
        <xdr:cNvPr id="2" name="Arrow: Bent 1">
          <a:extLst>
            <a:ext uri="{FF2B5EF4-FFF2-40B4-BE49-F238E27FC236}">
              <a16:creationId xmlns:a16="http://schemas.microsoft.com/office/drawing/2014/main" id="{B81225D2-9547-4B1A-A32C-1DFDDA5A4E42}"/>
            </a:ext>
          </a:extLst>
        </xdr:cNvPr>
        <xdr:cNvSpPr/>
      </xdr:nvSpPr>
      <xdr:spPr>
        <a:xfrm flipH="1">
          <a:off x="11201396" y="200026"/>
          <a:ext cx="428628" cy="400049"/>
        </a:xfrm>
        <a:prstGeom prst="ben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104771</xdr:colOff>
      <xdr:row>1</xdr:row>
      <xdr:rowOff>1</xdr:rowOff>
    </xdr:from>
    <xdr:to>
      <xdr:col>15</xdr:col>
      <xdr:colOff>533399</xdr:colOff>
      <xdr:row>3</xdr:row>
      <xdr:rowOff>19050</xdr:rowOff>
    </xdr:to>
    <xdr:sp macro="" textlink="">
      <xdr:nvSpPr>
        <xdr:cNvPr id="2" name="Arrow: Bent 1">
          <a:extLst>
            <a:ext uri="{FF2B5EF4-FFF2-40B4-BE49-F238E27FC236}">
              <a16:creationId xmlns:a16="http://schemas.microsoft.com/office/drawing/2014/main" id="{122F65DB-61C5-4B83-82B6-49BAEF44AEE4}"/>
            </a:ext>
          </a:extLst>
        </xdr:cNvPr>
        <xdr:cNvSpPr/>
      </xdr:nvSpPr>
      <xdr:spPr>
        <a:xfrm flipH="1">
          <a:off x="11201396" y="200026"/>
          <a:ext cx="428628" cy="400049"/>
        </a:xfrm>
        <a:prstGeom prst="ben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</xdr:colOff>
      <xdr:row>0</xdr:row>
      <xdr:rowOff>247650</xdr:rowOff>
    </xdr:from>
    <xdr:to>
      <xdr:col>9</xdr:col>
      <xdr:colOff>190500</xdr:colOff>
      <xdr:row>3</xdr:row>
      <xdr:rowOff>64910</xdr:rowOff>
    </xdr:to>
    <xdr:pic>
      <xdr:nvPicPr>
        <xdr:cNvPr id="2" name="Picture 1" descr="pnud">
          <a:extLst>
            <a:ext uri="{FF2B5EF4-FFF2-40B4-BE49-F238E27FC236}">
              <a16:creationId xmlns:a16="http://schemas.microsoft.com/office/drawing/2014/main" id="{429121F1-57BC-1B23-E4A0-987756754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247650"/>
          <a:ext cx="676275" cy="1369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304798</xdr:colOff>
      <xdr:row>0</xdr:row>
      <xdr:rowOff>276225</xdr:rowOff>
    </xdr:from>
    <xdr:to>
      <xdr:col>21</xdr:col>
      <xdr:colOff>133349</xdr:colOff>
      <xdr:row>0</xdr:row>
      <xdr:rowOff>704850</xdr:rowOff>
    </xdr:to>
    <xdr:sp macro="" textlink="">
      <xdr:nvSpPr>
        <xdr:cNvPr id="3" name="Arrow: Bent 2">
          <a:extLst>
            <a:ext uri="{FF2B5EF4-FFF2-40B4-BE49-F238E27FC236}">
              <a16:creationId xmlns:a16="http://schemas.microsoft.com/office/drawing/2014/main" id="{CCC23F0F-14B4-4410-B048-0951C9E1A1F4}"/>
            </a:ext>
          </a:extLst>
        </xdr:cNvPr>
        <xdr:cNvSpPr/>
      </xdr:nvSpPr>
      <xdr:spPr>
        <a:xfrm flipH="1">
          <a:off x="12496798" y="276225"/>
          <a:ext cx="438151" cy="428625"/>
        </a:xfrm>
        <a:prstGeom prst="ben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104771</xdr:colOff>
      <xdr:row>1</xdr:row>
      <xdr:rowOff>1</xdr:rowOff>
    </xdr:from>
    <xdr:to>
      <xdr:col>15</xdr:col>
      <xdr:colOff>533399</xdr:colOff>
      <xdr:row>3</xdr:row>
      <xdr:rowOff>19050</xdr:rowOff>
    </xdr:to>
    <xdr:sp macro="" textlink="">
      <xdr:nvSpPr>
        <xdr:cNvPr id="2" name="Arrow: Bent 1">
          <a:extLst>
            <a:ext uri="{FF2B5EF4-FFF2-40B4-BE49-F238E27FC236}">
              <a16:creationId xmlns:a16="http://schemas.microsoft.com/office/drawing/2014/main" id="{0E35F37E-667E-48DC-BF65-2F359DF9DF88}"/>
            </a:ext>
          </a:extLst>
        </xdr:cNvPr>
        <xdr:cNvSpPr/>
      </xdr:nvSpPr>
      <xdr:spPr>
        <a:xfrm flipH="1">
          <a:off x="11201396" y="200026"/>
          <a:ext cx="428628" cy="400049"/>
        </a:xfrm>
        <a:prstGeom prst="ben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104771</xdr:colOff>
      <xdr:row>1</xdr:row>
      <xdr:rowOff>1</xdr:rowOff>
    </xdr:from>
    <xdr:to>
      <xdr:col>15</xdr:col>
      <xdr:colOff>533399</xdr:colOff>
      <xdr:row>3</xdr:row>
      <xdr:rowOff>19050</xdr:rowOff>
    </xdr:to>
    <xdr:sp macro="" textlink="">
      <xdr:nvSpPr>
        <xdr:cNvPr id="2" name="Arrow: Bent 1">
          <a:extLst>
            <a:ext uri="{FF2B5EF4-FFF2-40B4-BE49-F238E27FC236}">
              <a16:creationId xmlns:a16="http://schemas.microsoft.com/office/drawing/2014/main" id="{74B0A338-EDF9-4B1B-BDDA-C4E94ADCAE79}"/>
            </a:ext>
          </a:extLst>
        </xdr:cNvPr>
        <xdr:cNvSpPr/>
      </xdr:nvSpPr>
      <xdr:spPr>
        <a:xfrm flipH="1">
          <a:off x="11201396" y="200026"/>
          <a:ext cx="428628" cy="400049"/>
        </a:xfrm>
        <a:prstGeom prst="ben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104771</xdr:colOff>
      <xdr:row>1</xdr:row>
      <xdr:rowOff>1</xdr:rowOff>
    </xdr:from>
    <xdr:to>
      <xdr:col>15</xdr:col>
      <xdr:colOff>533399</xdr:colOff>
      <xdr:row>3</xdr:row>
      <xdr:rowOff>19050</xdr:rowOff>
    </xdr:to>
    <xdr:sp macro="" textlink="">
      <xdr:nvSpPr>
        <xdr:cNvPr id="2" name="Arrow: Bent 1">
          <a:extLst>
            <a:ext uri="{FF2B5EF4-FFF2-40B4-BE49-F238E27FC236}">
              <a16:creationId xmlns:a16="http://schemas.microsoft.com/office/drawing/2014/main" id="{A8710888-4F5D-4124-A6F1-C5D80F6A5AD0}"/>
            </a:ext>
          </a:extLst>
        </xdr:cNvPr>
        <xdr:cNvSpPr/>
      </xdr:nvSpPr>
      <xdr:spPr>
        <a:xfrm flipH="1">
          <a:off x="11201396" y="200026"/>
          <a:ext cx="428628" cy="400049"/>
        </a:xfrm>
        <a:prstGeom prst="ben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104771</xdr:colOff>
      <xdr:row>1</xdr:row>
      <xdr:rowOff>1</xdr:rowOff>
    </xdr:from>
    <xdr:to>
      <xdr:col>15</xdr:col>
      <xdr:colOff>533399</xdr:colOff>
      <xdr:row>3</xdr:row>
      <xdr:rowOff>19050</xdr:rowOff>
    </xdr:to>
    <xdr:sp macro="" textlink="">
      <xdr:nvSpPr>
        <xdr:cNvPr id="2" name="Arrow: Bent 1">
          <a:extLst>
            <a:ext uri="{FF2B5EF4-FFF2-40B4-BE49-F238E27FC236}">
              <a16:creationId xmlns:a16="http://schemas.microsoft.com/office/drawing/2014/main" id="{2451A2BE-A155-4613-960B-4A5B8A30AFB5}"/>
            </a:ext>
          </a:extLst>
        </xdr:cNvPr>
        <xdr:cNvSpPr/>
      </xdr:nvSpPr>
      <xdr:spPr>
        <a:xfrm flipH="1">
          <a:off x="11201396" y="200026"/>
          <a:ext cx="428628" cy="400049"/>
        </a:xfrm>
        <a:prstGeom prst="ben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104771</xdr:colOff>
      <xdr:row>1</xdr:row>
      <xdr:rowOff>1</xdr:rowOff>
    </xdr:from>
    <xdr:to>
      <xdr:col>15</xdr:col>
      <xdr:colOff>533399</xdr:colOff>
      <xdr:row>3</xdr:row>
      <xdr:rowOff>19050</xdr:rowOff>
    </xdr:to>
    <xdr:sp macro="" textlink="">
      <xdr:nvSpPr>
        <xdr:cNvPr id="2" name="Arrow: Bent 1">
          <a:extLst>
            <a:ext uri="{FF2B5EF4-FFF2-40B4-BE49-F238E27FC236}">
              <a16:creationId xmlns:a16="http://schemas.microsoft.com/office/drawing/2014/main" id="{6663A3B3-55CF-40CE-B4EF-CA1882F8C16E}"/>
            </a:ext>
          </a:extLst>
        </xdr:cNvPr>
        <xdr:cNvSpPr/>
      </xdr:nvSpPr>
      <xdr:spPr>
        <a:xfrm flipH="1">
          <a:off x="11201396" y="200026"/>
          <a:ext cx="428628" cy="400049"/>
        </a:xfrm>
        <a:prstGeom prst="ben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38096</xdr:colOff>
      <xdr:row>1</xdr:row>
      <xdr:rowOff>19051</xdr:rowOff>
    </xdr:from>
    <xdr:to>
      <xdr:col>15</xdr:col>
      <xdr:colOff>466724</xdr:colOff>
      <xdr:row>3</xdr:row>
      <xdr:rowOff>38100</xdr:rowOff>
    </xdr:to>
    <xdr:sp macro="" textlink="">
      <xdr:nvSpPr>
        <xdr:cNvPr id="2" name="Arrow: Bent 1">
          <a:extLst>
            <a:ext uri="{FF2B5EF4-FFF2-40B4-BE49-F238E27FC236}">
              <a16:creationId xmlns:a16="http://schemas.microsoft.com/office/drawing/2014/main" id="{C8539C27-F859-4358-A4B0-D04B61C732B3}"/>
            </a:ext>
          </a:extLst>
        </xdr:cNvPr>
        <xdr:cNvSpPr/>
      </xdr:nvSpPr>
      <xdr:spPr>
        <a:xfrm flipH="1">
          <a:off x="9772646" y="257176"/>
          <a:ext cx="428628" cy="400049"/>
        </a:xfrm>
        <a:prstGeom prst="ben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95246</xdr:colOff>
      <xdr:row>1</xdr:row>
      <xdr:rowOff>38101</xdr:rowOff>
    </xdr:from>
    <xdr:to>
      <xdr:col>15</xdr:col>
      <xdr:colOff>523874</xdr:colOff>
      <xdr:row>3</xdr:row>
      <xdr:rowOff>57150</xdr:rowOff>
    </xdr:to>
    <xdr:sp macro="" textlink="">
      <xdr:nvSpPr>
        <xdr:cNvPr id="2" name="Arrow: Bent 1">
          <a:extLst>
            <a:ext uri="{FF2B5EF4-FFF2-40B4-BE49-F238E27FC236}">
              <a16:creationId xmlns:a16="http://schemas.microsoft.com/office/drawing/2014/main" id="{A7026589-163E-4C9D-AE2E-A519E5418420}"/>
            </a:ext>
          </a:extLst>
        </xdr:cNvPr>
        <xdr:cNvSpPr/>
      </xdr:nvSpPr>
      <xdr:spPr>
        <a:xfrm flipH="1">
          <a:off x="9829796" y="276226"/>
          <a:ext cx="428628" cy="400049"/>
        </a:xfrm>
        <a:prstGeom prst="ben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9521</xdr:colOff>
      <xdr:row>1</xdr:row>
      <xdr:rowOff>9526</xdr:rowOff>
    </xdr:from>
    <xdr:to>
      <xdr:col>15</xdr:col>
      <xdr:colOff>438149</xdr:colOff>
      <xdr:row>3</xdr:row>
      <xdr:rowOff>28575</xdr:rowOff>
    </xdr:to>
    <xdr:sp macro="" textlink="">
      <xdr:nvSpPr>
        <xdr:cNvPr id="2" name="Arrow: Bent 1">
          <a:extLst>
            <a:ext uri="{FF2B5EF4-FFF2-40B4-BE49-F238E27FC236}">
              <a16:creationId xmlns:a16="http://schemas.microsoft.com/office/drawing/2014/main" id="{48543976-BD24-4EAA-A34C-214B268C6CB8}"/>
            </a:ext>
          </a:extLst>
        </xdr:cNvPr>
        <xdr:cNvSpPr/>
      </xdr:nvSpPr>
      <xdr:spPr>
        <a:xfrm flipH="1">
          <a:off x="9744071" y="247651"/>
          <a:ext cx="428628" cy="400049"/>
        </a:xfrm>
        <a:prstGeom prst="ben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19046</xdr:colOff>
      <xdr:row>1</xdr:row>
      <xdr:rowOff>9526</xdr:rowOff>
    </xdr:from>
    <xdr:to>
      <xdr:col>15</xdr:col>
      <xdr:colOff>447674</xdr:colOff>
      <xdr:row>3</xdr:row>
      <xdr:rowOff>28575</xdr:rowOff>
    </xdr:to>
    <xdr:sp macro="" textlink="">
      <xdr:nvSpPr>
        <xdr:cNvPr id="2" name="Arrow: Bent 1">
          <a:extLst>
            <a:ext uri="{FF2B5EF4-FFF2-40B4-BE49-F238E27FC236}">
              <a16:creationId xmlns:a16="http://schemas.microsoft.com/office/drawing/2014/main" id="{0610BF72-14F0-4B58-AB19-A0AA4AACD542}"/>
            </a:ext>
          </a:extLst>
        </xdr:cNvPr>
        <xdr:cNvSpPr/>
      </xdr:nvSpPr>
      <xdr:spPr>
        <a:xfrm flipH="1">
          <a:off x="9753596" y="247651"/>
          <a:ext cx="428628" cy="400049"/>
        </a:xfrm>
        <a:prstGeom prst="ben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0</xdr:row>
      <xdr:rowOff>295275</xdr:rowOff>
    </xdr:from>
    <xdr:to>
      <xdr:col>9</xdr:col>
      <xdr:colOff>371475</xdr:colOff>
      <xdr:row>3</xdr:row>
      <xdr:rowOff>112535</xdr:rowOff>
    </xdr:to>
    <xdr:pic>
      <xdr:nvPicPr>
        <xdr:cNvPr id="2" name="Picture 1" descr="pnud">
          <a:extLst>
            <a:ext uri="{FF2B5EF4-FFF2-40B4-BE49-F238E27FC236}">
              <a16:creationId xmlns:a16="http://schemas.microsoft.com/office/drawing/2014/main" id="{EB37679F-33DF-4002-9B79-D78E0F998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295275"/>
          <a:ext cx="676275" cy="1369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304798</xdr:colOff>
      <xdr:row>0</xdr:row>
      <xdr:rowOff>276225</xdr:rowOff>
    </xdr:from>
    <xdr:to>
      <xdr:col>21</xdr:col>
      <xdr:colOff>133349</xdr:colOff>
      <xdr:row>0</xdr:row>
      <xdr:rowOff>704850</xdr:rowOff>
    </xdr:to>
    <xdr:sp macro="" textlink="">
      <xdr:nvSpPr>
        <xdr:cNvPr id="3" name="Arrow: Bent 2">
          <a:extLst>
            <a:ext uri="{FF2B5EF4-FFF2-40B4-BE49-F238E27FC236}">
              <a16:creationId xmlns:a16="http://schemas.microsoft.com/office/drawing/2014/main" id="{3A5E8350-7607-470D-8655-BB96115FAD3E}"/>
            </a:ext>
          </a:extLst>
        </xdr:cNvPr>
        <xdr:cNvSpPr/>
      </xdr:nvSpPr>
      <xdr:spPr>
        <a:xfrm flipH="1">
          <a:off x="12496798" y="276225"/>
          <a:ext cx="438151" cy="428625"/>
        </a:xfrm>
        <a:prstGeom prst="ben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104774</xdr:colOff>
      <xdr:row>0</xdr:row>
      <xdr:rowOff>257175</xdr:rowOff>
    </xdr:from>
    <xdr:to>
      <xdr:col>17</xdr:col>
      <xdr:colOff>533400</xdr:colOff>
      <xdr:row>2</xdr:row>
      <xdr:rowOff>57150</xdr:rowOff>
    </xdr:to>
    <xdr:sp macro="" textlink="">
      <xdr:nvSpPr>
        <xdr:cNvPr id="2" name="Arrow: Bent 1">
          <a:extLst>
            <a:ext uri="{FF2B5EF4-FFF2-40B4-BE49-F238E27FC236}">
              <a16:creationId xmlns:a16="http://schemas.microsoft.com/office/drawing/2014/main" id="{978F5C36-40F5-AED4-B1FC-CB7F32088FD2}"/>
            </a:ext>
          </a:extLst>
        </xdr:cNvPr>
        <xdr:cNvSpPr/>
      </xdr:nvSpPr>
      <xdr:spPr>
        <a:xfrm flipH="1">
          <a:off x="15611474" y="257175"/>
          <a:ext cx="428626" cy="428625"/>
        </a:xfrm>
        <a:prstGeom prst="ben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66671</xdr:colOff>
      <xdr:row>1</xdr:row>
      <xdr:rowOff>9526</xdr:rowOff>
    </xdr:from>
    <xdr:to>
      <xdr:col>15</xdr:col>
      <xdr:colOff>495299</xdr:colOff>
      <xdr:row>3</xdr:row>
      <xdr:rowOff>28575</xdr:rowOff>
    </xdr:to>
    <xdr:sp macro="" textlink="">
      <xdr:nvSpPr>
        <xdr:cNvPr id="2" name="Arrow: Bent 1">
          <a:extLst>
            <a:ext uri="{FF2B5EF4-FFF2-40B4-BE49-F238E27FC236}">
              <a16:creationId xmlns:a16="http://schemas.microsoft.com/office/drawing/2014/main" id="{03DEBD55-AA9C-4529-B09D-2FF3824D55BB}"/>
            </a:ext>
          </a:extLst>
        </xdr:cNvPr>
        <xdr:cNvSpPr/>
      </xdr:nvSpPr>
      <xdr:spPr>
        <a:xfrm flipH="1">
          <a:off x="9829796" y="209551"/>
          <a:ext cx="428628" cy="400049"/>
        </a:xfrm>
        <a:prstGeom prst="ben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104771</xdr:colOff>
      <xdr:row>1</xdr:row>
      <xdr:rowOff>1</xdr:rowOff>
    </xdr:from>
    <xdr:to>
      <xdr:col>10</xdr:col>
      <xdr:colOff>533399</xdr:colOff>
      <xdr:row>3</xdr:row>
      <xdr:rowOff>19050</xdr:rowOff>
    </xdr:to>
    <xdr:sp macro="" textlink="">
      <xdr:nvSpPr>
        <xdr:cNvPr id="2" name="Arrow: Bent 1">
          <a:extLst>
            <a:ext uri="{FF2B5EF4-FFF2-40B4-BE49-F238E27FC236}">
              <a16:creationId xmlns:a16="http://schemas.microsoft.com/office/drawing/2014/main" id="{8C81FAC3-AC73-4E62-B730-1D4667F5DFDC}"/>
            </a:ext>
          </a:extLst>
        </xdr:cNvPr>
        <xdr:cNvSpPr/>
      </xdr:nvSpPr>
      <xdr:spPr>
        <a:xfrm flipH="1">
          <a:off x="11201396" y="200026"/>
          <a:ext cx="428628" cy="400049"/>
        </a:xfrm>
        <a:prstGeom prst="ben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104774</xdr:colOff>
      <xdr:row>0</xdr:row>
      <xdr:rowOff>238126</xdr:rowOff>
    </xdr:from>
    <xdr:to>
      <xdr:col>18</xdr:col>
      <xdr:colOff>501316</xdr:colOff>
      <xdr:row>1</xdr:row>
      <xdr:rowOff>481264</xdr:rowOff>
    </xdr:to>
    <xdr:sp macro="" textlink="">
      <xdr:nvSpPr>
        <xdr:cNvPr id="2" name="Arrow: Bent 1">
          <a:extLst>
            <a:ext uri="{FF2B5EF4-FFF2-40B4-BE49-F238E27FC236}">
              <a16:creationId xmlns:a16="http://schemas.microsoft.com/office/drawing/2014/main" id="{2E24793E-2243-434D-A9E1-070F9465453B}"/>
            </a:ext>
          </a:extLst>
        </xdr:cNvPr>
        <xdr:cNvSpPr/>
      </xdr:nvSpPr>
      <xdr:spPr>
        <a:xfrm flipH="1">
          <a:off x="15515221" y="238126"/>
          <a:ext cx="396542" cy="483770"/>
        </a:xfrm>
        <a:prstGeom prst="ben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104774</xdr:colOff>
      <xdr:row>0</xdr:row>
      <xdr:rowOff>238126</xdr:rowOff>
    </xdr:from>
    <xdr:to>
      <xdr:col>17</xdr:col>
      <xdr:colOff>501316</xdr:colOff>
      <xdr:row>1</xdr:row>
      <xdr:rowOff>481264</xdr:rowOff>
    </xdr:to>
    <xdr:sp macro="" textlink="">
      <xdr:nvSpPr>
        <xdr:cNvPr id="2" name="Arrow: Bent 1">
          <a:extLst>
            <a:ext uri="{FF2B5EF4-FFF2-40B4-BE49-F238E27FC236}">
              <a16:creationId xmlns:a16="http://schemas.microsoft.com/office/drawing/2014/main" id="{482A392C-B309-43D3-88E5-456C056AD9C6}"/>
            </a:ext>
          </a:extLst>
        </xdr:cNvPr>
        <xdr:cNvSpPr/>
      </xdr:nvSpPr>
      <xdr:spPr>
        <a:xfrm flipH="1">
          <a:off x="15478124" y="238126"/>
          <a:ext cx="396542" cy="481263"/>
        </a:xfrm>
        <a:prstGeom prst="ben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104774</xdr:colOff>
      <xdr:row>0</xdr:row>
      <xdr:rowOff>238126</xdr:rowOff>
    </xdr:from>
    <xdr:to>
      <xdr:col>17</xdr:col>
      <xdr:colOff>501316</xdr:colOff>
      <xdr:row>1</xdr:row>
      <xdr:rowOff>481264</xdr:rowOff>
    </xdr:to>
    <xdr:sp macro="" textlink="">
      <xdr:nvSpPr>
        <xdr:cNvPr id="2" name="Arrow: Bent 1">
          <a:extLst>
            <a:ext uri="{FF2B5EF4-FFF2-40B4-BE49-F238E27FC236}">
              <a16:creationId xmlns:a16="http://schemas.microsoft.com/office/drawing/2014/main" id="{EC82D6D1-6A3A-4593-A5B4-71AA9CB880D8}"/>
            </a:ext>
          </a:extLst>
        </xdr:cNvPr>
        <xdr:cNvSpPr/>
      </xdr:nvSpPr>
      <xdr:spPr>
        <a:xfrm flipH="1">
          <a:off x="15478124" y="238126"/>
          <a:ext cx="396542" cy="481263"/>
        </a:xfrm>
        <a:prstGeom prst="ben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104774</xdr:colOff>
      <xdr:row>0</xdr:row>
      <xdr:rowOff>304801</xdr:rowOff>
    </xdr:from>
    <xdr:to>
      <xdr:col>17</xdr:col>
      <xdr:colOff>495300</xdr:colOff>
      <xdr:row>3</xdr:row>
      <xdr:rowOff>0</xdr:rowOff>
    </xdr:to>
    <xdr:sp macro="" textlink="">
      <xdr:nvSpPr>
        <xdr:cNvPr id="2" name="Arrow: Bent 1">
          <a:extLst>
            <a:ext uri="{FF2B5EF4-FFF2-40B4-BE49-F238E27FC236}">
              <a16:creationId xmlns:a16="http://schemas.microsoft.com/office/drawing/2014/main" id="{444009D0-01F9-40B9-A539-2C8992A79F51}"/>
            </a:ext>
          </a:extLst>
        </xdr:cNvPr>
        <xdr:cNvSpPr/>
      </xdr:nvSpPr>
      <xdr:spPr>
        <a:xfrm flipH="1">
          <a:off x="11820524" y="304801"/>
          <a:ext cx="390526" cy="438149"/>
        </a:xfrm>
        <a:prstGeom prst="ben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104774</xdr:colOff>
      <xdr:row>0</xdr:row>
      <xdr:rowOff>304801</xdr:rowOff>
    </xdr:from>
    <xdr:to>
      <xdr:col>9</xdr:col>
      <xdr:colOff>495300</xdr:colOff>
      <xdr:row>3</xdr:row>
      <xdr:rowOff>0</xdr:rowOff>
    </xdr:to>
    <xdr:sp macro="" textlink="">
      <xdr:nvSpPr>
        <xdr:cNvPr id="2" name="Arrow: Bent 1">
          <a:extLst>
            <a:ext uri="{FF2B5EF4-FFF2-40B4-BE49-F238E27FC236}">
              <a16:creationId xmlns:a16="http://schemas.microsoft.com/office/drawing/2014/main" id="{9F17FBD5-718B-4CB1-BDEF-97D796EAD5E4}"/>
            </a:ext>
          </a:extLst>
        </xdr:cNvPr>
        <xdr:cNvSpPr/>
      </xdr:nvSpPr>
      <xdr:spPr>
        <a:xfrm flipH="1">
          <a:off x="11820524" y="304801"/>
          <a:ext cx="390526" cy="438149"/>
        </a:xfrm>
        <a:prstGeom prst="ben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104774</xdr:colOff>
      <xdr:row>0</xdr:row>
      <xdr:rowOff>304801</xdr:rowOff>
    </xdr:from>
    <xdr:to>
      <xdr:col>9</xdr:col>
      <xdr:colOff>495300</xdr:colOff>
      <xdr:row>3</xdr:row>
      <xdr:rowOff>0</xdr:rowOff>
    </xdr:to>
    <xdr:sp macro="" textlink="">
      <xdr:nvSpPr>
        <xdr:cNvPr id="2" name="Arrow: Bent 1">
          <a:extLst>
            <a:ext uri="{FF2B5EF4-FFF2-40B4-BE49-F238E27FC236}">
              <a16:creationId xmlns:a16="http://schemas.microsoft.com/office/drawing/2014/main" id="{D3FB07E0-1121-41D6-A1DD-A51AD876D649}"/>
            </a:ext>
          </a:extLst>
        </xdr:cNvPr>
        <xdr:cNvSpPr/>
      </xdr:nvSpPr>
      <xdr:spPr>
        <a:xfrm flipH="1">
          <a:off x="11820524" y="304801"/>
          <a:ext cx="390526" cy="438149"/>
        </a:xfrm>
        <a:prstGeom prst="ben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2563A-1AA4-49F6-85BB-31F7313E1B06}">
  <sheetPr>
    <tabColor theme="3"/>
  </sheetPr>
  <dimension ref="A1:J12"/>
  <sheetViews>
    <sheetView tabSelected="1" workbookViewId="0">
      <selection sqref="A1:H5"/>
    </sheetView>
  </sheetViews>
  <sheetFormatPr defaultRowHeight="21" x14ac:dyDescent="0.35"/>
  <cols>
    <col min="1" max="1" width="24.5703125" style="162" customWidth="1"/>
    <col min="2" max="2" width="79.28515625" style="162" bestFit="1" customWidth="1"/>
    <col min="3" max="9" width="9.28515625" style="162" customWidth="1"/>
    <col min="10" max="16384" width="9.140625" style="162"/>
  </cols>
  <sheetData>
    <row r="1" spans="1:10" ht="26.25" customHeight="1" x14ac:dyDescent="0.35">
      <c r="A1" s="181" t="s">
        <v>175</v>
      </c>
      <c r="B1" s="181"/>
      <c r="C1" s="181"/>
      <c r="D1" s="181"/>
      <c r="E1" s="181"/>
      <c r="F1" s="181"/>
      <c r="G1" s="181"/>
      <c r="H1" s="181"/>
    </row>
    <row r="2" spans="1:10" ht="33.75" customHeight="1" x14ac:dyDescent="0.35">
      <c r="A2" s="181"/>
      <c r="B2" s="181"/>
      <c r="C2" s="181"/>
      <c r="D2" s="181"/>
      <c r="E2" s="181"/>
      <c r="F2" s="181"/>
      <c r="G2" s="181"/>
      <c r="H2" s="181"/>
      <c r="J2"/>
    </row>
    <row r="3" spans="1:10" ht="33.75" customHeight="1" x14ac:dyDescent="0.35">
      <c r="A3" s="181"/>
      <c r="B3" s="181"/>
      <c r="C3" s="181"/>
      <c r="D3" s="181"/>
      <c r="E3" s="181"/>
      <c r="F3" s="181"/>
      <c r="G3" s="181"/>
      <c r="H3" s="181"/>
    </row>
    <row r="4" spans="1:10" ht="33.75" customHeight="1" x14ac:dyDescent="0.35">
      <c r="A4" s="181"/>
      <c r="B4" s="181"/>
      <c r="C4" s="181"/>
      <c r="D4" s="181"/>
      <c r="E4" s="181"/>
      <c r="F4" s="181"/>
      <c r="G4" s="181"/>
      <c r="H4" s="181"/>
    </row>
    <row r="5" spans="1:10" ht="21.75" customHeight="1" thickBot="1" x14ac:dyDescent="0.4">
      <c r="A5" s="182"/>
      <c r="B5" s="182"/>
      <c r="C5" s="182"/>
      <c r="D5" s="182"/>
      <c r="E5" s="182"/>
      <c r="F5" s="182"/>
      <c r="G5" s="182"/>
      <c r="H5" s="182"/>
    </row>
    <row r="6" spans="1:10" s="163" customFormat="1" ht="38.25" customHeight="1" x14ac:dyDescent="0.25">
      <c r="A6" s="164">
        <v>1</v>
      </c>
      <c r="B6" s="165" t="s">
        <v>176</v>
      </c>
      <c r="C6" s="166"/>
      <c r="D6" s="166"/>
      <c r="E6" s="166"/>
      <c r="F6" s="166"/>
      <c r="G6" s="166"/>
      <c r="H6" s="167"/>
    </row>
    <row r="7" spans="1:10" s="163" customFormat="1" ht="38.25" customHeight="1" x14ac:dyDescent="0.25">
      <c r="A7" s="168">
        <v>2</v>
      </c>
      <c r="B7" s="169" t="s">
        <v>177</v>
      </c>
      <c r="C7" s="170"/>
      <c r="D7" s="170"/>
      <c r="E7" s="170"/>
      <c r="F7" s="170"/>
      <c r="G7" s="170"/>
      <c r="H7" s="171"/>
    </row>
    <row r="8" spans="1:10" s="163" customFormat="1" ht="38.25" customHeight="1" x14ac:dyDescent="0.25">
      <c r="A8" s="168">
        <v>3</v>
      </c>
      <c r="B8" s="169" t="s">
        <v>178</v>
      </c>
      <c r="C8" s="170"/>
      <c r="D8" s="170"/>
      <c r="E8" s="170"/>
      <c r="F8" s="170"/>
      <c r="G8" s="170"/>
      <c r="H8" s="171"/>
    </row>
    <row r="9" spans="1:10" s="163" customFormat="1" ht="38.25" customHeight="1" x14ac:dyDescent="0.25">
      <c r="A9" s="168">
        <v>4</v>
      </c>
      <c r="B9" s="169" t="s">
        <v>179</v>
      </c>
      <c r="C9" s="170"/>
      <c r="D9" s="170"/>
      <c r="E9" s="170"/>
      <c r="F9" s="170"/>
      <c r="G9" s="170"/>
      <c r="H9" s="171"/>
    </row>
    <row r="10" spans="1:10" s="163" customFormat="1" ht="38.25" customHeight="1" thickBot="1" x14ac:dyDescent="0.3">
      <c r="A10" s="172">
        <v>5</v>
      </c>
      <c r="B10" s="173" t="s">
        <v>174</v>
      </c>
      <c r="C10" s="174"/>
      <c r="D10" s="174"/>
      <c r="E10" s="174"/>
      <c r="F10" s="174"/>
      <c r="G10" s="174"/>
      <c r="H10" s="175"/>
    </row>
    <row r="12" spans="1:10" x14ac:dyDescent="0.35">
      <c r="A12"/>
    </row>
  </sheetData>
  <sheetProtection algorithmName="SHA-512" hashValue="7YXJtu6M7KW6zJynbPkyJBQdhuu80HsJRUv1f7EEdu8MkY3nnA99XvMNmgEDiMi/E/V9lcnrcHEOQG4lEIbhQw==" saltValue="2vMVnvc4JzoFGfo1RyOeTg==" spinCount="100000" sheet="1" objects="1" scenarios="1"/>
  <mergeCells count="1">
    <mergeCell ref="A1:H5"/>
  </mergeCells>
  <hyperlinks>
    <hyperlink ref="B6" location="IDH!A1" display="Indice de Desarrollo Humano (IDH)" xr:uid="{F4DCBE89-D9EA-4E9D-8D30-3AC3CF08EA03}"/>
    <hyperlink ref="B7" location="IDHA!A1" display="Indice de Desarrollo Humano Ajustado por Desigualdad (IDHA)" xr:uid="{C782259E-B160-41D8-BF5E-B50228373965}"/>
    <hyperlink ref="B8" location="Serie_IDG!A1" display="Indice de Desigualdad de Género (IDG)" xr:uid="{57F88050-B0D6-4918-A708-74437E10953F}"/>
    <hyperlink ref="B9" location="'Tasa de Culminacion Basico'!A1" display="Indices Provinciales" xr:uid="{3E4446C3-73E7-492B-AFE5-E6B9AC5B5073}"/>
    <hyperlink ref="B10" location="'Pobreza Multidimensional'!A1" display="IVACC e IPM" xr:uid="{EB5FC738-DC15-4C94-A93A-9FB12434F1B1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6BAC1-CC8F-4370-91EB-9D0CB2A6621F}">
  <sheetPr>
    <tabColor theme="4" tint="0.79998168889431442"/>
  </sheetPr>
  <dimension ref="A1:Q39"/>
  <sheetViews>
    <sheetView zoomScaleNormal="100" workbookViewId="0">
      <selection activeCell="A2" sqref="A2"/>
    </sheetView>
  </sheetViews>
  <sheetFormatPr defaultRowHeight="15" x14ac:dyDescent="0.25"/>
  <cols>
    <col min="1" max="1" width="25.42578125" customWidth="1"/>
    <col min="3" max="3" width="9.7109375" style="54" customWidth="1"/>
    <col min="5" max="5" width="9.7109375" style="54" customWidth="1"/>
    <col min="7" max="7" width="9.7109375" style="54" customWidth="1"/>
    <col min="9" max="9" width="9.7109375" style="54" customWidth="1"/>
    <col min="11" max="11" width="9.7109375" style="54" customWidth="1"/>
    <col min="13" max="13" width="9.7109375" style="54" customWidth="1"/>
    <col min="15" max="15" width="9.7109375" style="54" customWidth="1"/>
    <col min="16" max="17" width="9.140625" style="5"/>
  </cols>
  <sheetData>
    <row r="1" spans="1:17" ht="18.75" x14ac:dyDescent="0.25">
      <c r="A1" s="197" t="s">
        <v>114</v>
      </c>
      <c r="B1" s="197"/>
      <c r="C1" s="197"/>
      <c r="D1" s="197"/>
      <c r="E1" s="197"/>
      <c r="F1" s="197"/>
      <c r="G1" s="197"/>
      <c r="H1" s="197"/>
      <c r="I1"/>
      <c r="J1" s="176" t="s">
        <v>181</v>
      </c>
      <c r="K1"/>
      <c r="M1" s="5"/>
      <c r="N1" s="5"/>
      <c r="O1"/>
      <c r="P1"/>
      <c r="Q1"/>
    </row>
    <row r="2" spans="1:17" x14ac:dyDescent="0.25">
      <c r="A2" s="7" t="s">
        <v>4</v>
      </c>
      <c r="B2" s="7">
        <v>2016</v>
      </c>
      <c r="C2" s="7">
        <f t="shared" ref="C2:H2" si="0">B2+1</f>
        <v>2017</v>
      </c>
      <c r="D2" s="7">
        <f t="shared" si="0"/>
        <v>2018</v>
      </c>
      <c r="E2" s="7">
        <f t="shared" si="0"/>
        <v>2019</v>
      </c>
      <c r="F2" s="7">
        <f t="shared" si="0"/>
        <v>2020</v>
      </c>
      <c r="G2" s="7">
        <f t="shared" si="0"/>
        <v>2021</v>
      </c>
      <c r="H2" s="7">
        <f t="shared" si="0"/>
        <v>2022</v>
      </c>
      <c r="I2" s="5"/>
      <c r="K2"/>
      <c r="M2"/>
      <c r="O2"/>
      <c r="P2"/>
      <c r="Q2"/>
    </row>
    <row r="3" spans="1:17" x14ac:dyDescent="0.25">
      <c r="A3" s="10" t="s">
        <v>5</v>
      </c>
      <c r="B3" s="63">
        <v>0.72685101358168847</v>
      </c>
      <c r="C3" s="63">
        <v>0.68904989342904366</v>
      </c>
      <c r="D3" s="63">
        <v>0.67928396654138357</v>
      </c>
      <c r="E3" s="63">
        <v>0.6878436287457802</v>
      </c>
      <c r="F3" s="63">
        <v>0.7100368922088014</v>
      </c>
      <c r="G3" s="63">
        <v>0.72631482303232109</v>
      </c>
      <c r="H3" s="63">
        <v>0.75585692119084968</v>
      </c>
      <c r="I3" s="5"/>
      <c r="J3" s="41"/>
      <c r="K3"/>
      <c r="M3"/>
      <c r="O3"/>
      <c r="P3"/>
      <c r="Q3"/>
    </row>
    <row r="4" spans="1:17" x14ac:dyDescent="0.25">
      <c r="A4" s="13" t="s">
        <v>6</v>
      </c>
      <c r="B4" s="67">
        <v>0.60297306021531827</v>
      </c>
      <c r="C4" s="67">
        <v>0.60979995800619446</v>
      </c>
      <c r="D4" s="67">
        <v>0.63431477618296128</v>
      </c>
      <c r="E4" s="67">
        <v>0.67037618015165878</v>
      </c>
      <c r="F4" s="67">
        <v>0.64211863094785193</v>
      </c>
      <c r="G4" s="67">
        <v>0.69270445836174954</v>
      </c>
      <c r="H4" s="67">
        <v>0.70689012771950632</v>
      </c>
      <c r="I4" s="5"/>
      <c r="J4" s="5"/>
      <c r="K4"/>
      <c r="M4"/>
      <c r="O4"/>
      <c r="P4"/>
      <c r="Q4"/>
    </row>
    <row r="5" spans="1:17" x14ac:dyDescent="0.25">
      <c r="A5" s="13" t="s">
        <v>7</v>
      </c>
      <c r="B5" s="67">
        <v>0.68457882571818462</v>
      </c>
      <c r="C5" s="67">
        <v>0.69368620634825018</v>
      </c>
      <c r="D5" s="67">
        <v>0.71205718142983421</v>
      </c>
      <c r="E5" s="67">
        <v>0.73140654349245648</v>
      </c>
      <c r="F5" s="67">
        <v>0.72956417460049472</v>
      </c>
      <c r="G5" s="67">
        <v>0.74828970091446712</v>
      </c>
      <c r="H5" s="67">
        <v>0.76958740400439085</v>
      </c>
      <c r="I5" s="5"/>
      <c r="J5" s="5"/>
      <c r="K5"/>
      <c r="M5"/>
      <c r="O5"/>
      <c r="P5"/>
      <c r="Q5"/>
    </row>
    <row r="6" spans="1:17" x14ac:dyDescent="0.25">
      <c r="A6" s="13" t="s">
        <v>8</v>
      </c>
      <c r="B6" s="67">
        <v>0.68784676674443923</v>
      </c>
      <c r="C6" s="67">
        <v>0.71094406859814063</v>
      </c>
      <c r="D6" s="67">
        <v>0.71168806382672334</v>
      </c>
      <c r="E6" s="67">
        <v>0.71511036423851071</v>
      </c>
      <c r="F6" s="67">
        <v>0.7266947486537958</v>
      </c>
      <c r="G6" s="67">
        <v>0.75560375710715344</v>
      </c>
      <c r="H6" s="67">
        <v>0.75704513250190886</v>
      </c>
      <c r="I6" s="5"/>
      <c r="J6" s="5"/>
      <c r="K6"/>
      <c r="M6"/>
      <c r="O6"/>
      <c r="P6"/>
      <c r="Q6"/>
    </row>
    <row r="7" spans="1:17" x14ac:dyDescent="0.25">
      <c r="A7" s="13" t="s">
        <v>9</v>
      </c>
      <c r="B7" s="67">
        <v>0.5793050594765512</v>
      </c>
      <c r="C7" s="67">
        <v>0.62492231685059452</v>
      </c>
      <c r="D7" s="67">
        <v>0.60519505745489699</v>
      </c>
      <c r="E7" s="67">
        <v>0.67177119034821453</v>
      </c>
      <c r="F7" s="67">
        <v>0.69391159561881033</v>
      </c>
      <c r="G7" s="67">
        <v>0.66089999262565069</v>
      </c>
      <c r="H7" s="67">
        <v>0.70648821620518354</v>
      </c>
      <c r="I7" s="5"/>
      <c r="J7" s="5"/>
      <c r="K7"/>
      <c r="M7"/>
      <c r="O7"/>
      <c r="P7"/>
      <c r="Q7"/>
    </row>
    <row r="8" spans="1:17" x14ac:dyDescent="0.25">
      <c r="A8" s="13" t="s">
        <v>10</v>
      </c>
      <c r="B8" s="67">
        <v>0.60494834824172106</v>
      </c>
      <c r="C8" s="67">
        <v>0.62591899101941006</v>
      </c>
      <c r="D8" s="67">
        <v>0.63958230642898672</v>
      </c>
      <c r="E8" s="67">
        <v>0.66662080791980738</v>
      </c>
      <c r="F8" s="67">
        <v>0.68663755556526063</v>
      </c>
      <c r="G8" s="67">
        <v>0.64891974375496131</v>
      </c>
      <c r="H8" s="67">
        <v>0.67864352271536743</v>
      </c>
      <c r="I8" s="5"/>
      <c r="J8" s="5"/>
      <c r="K8"/>
      <c r="M8"/>
      <c r="O8"/>
      <c r="P8"/>
      <c r="Q8"/>
    </row>
    <row r="9" spans="1:17" x14ac:dyDescent="0.25">
      <c r="A9" s="13" t="s">
        <v>11</v>
      </c>
      <c r="B9" s="67">
        <v>0.63972302219692545</v>
      </c>
      <c r="C9" s="67">
        <v>0.66111464701220823</v>
      </c>
      <c r="D9" s="67">
        <v>0.67667353559778054</v>
      </c>
      <c r="E9" s="67">
        <v>0.68513236398641297</v>
      </c>
      <c r="F9" s="67">
        <v>0.66327209351560779</v>
      </c>
      <c r="G9" s="67">
        <v>0.69091066524712275</v>
      </c>
      <c r="H9" s="67">
        <v>0.7262756690722052</v>
      </c>
      <c r="I9" s="5"/>
      <c r="J9" s="5"/>
      <c r="K9"/>
      <c r="M9"/>
      <c r="O9"/>
      <c r="P9"/>
      <c r="Q9"/>
    </row>
    <row r="10" spans="1:17" x14ac:dyDescent="0.25">
      <c r="A10" s="13" t="s">
        <v>12</v>
      </c>
      <c r="B10" s="67">
        <v>0.67318935340954755</v>
      </c>
      <c r="C10" s="67">
        <v>0.70514908024589873</v>
      </c>
      <c r="D10" s="67">
        <v>0.7380336793453901</v>
      </c>
      <c r="E10" s="67">
        <v>0.73403845807154056</v>
      </c>
      <c r="F10" s="67">
        <v>0.70562668189867683</v>
      </c>
      <c r="G10" s="67">
        <v>0.72186545526750767</v>
      </c>
      <c r="H10" s="67">
        <v>0.76448569151633639</v>
      </c>
      <c r="I10" s="5"/>
      <c r="J10" s="5"/>
      <c r="K10"/>
      <c r="M10"/>
      <c r="O10"/>
      <c r="P10"/>
      <c r="Q10"/>
    </row>
    <row r="11" spans="1:17" x14ac:dyDescent="0.25">
      <c r="A11" s="13" t="s">
        <v>13</v>
      </c>
      <c r="B11" s="67">
        <v>0.64409845835883506</v>
      </c>
      <c r="C11" s="67">
        <v>0.66141844394160221</v>
      </c>
      <c r="D11" s="67">
        <v>0.67834697043186654</v>
      </c>
      <c r="E11" s="67">
        <v>0.67600685766833724</v>
      </c>
      <c r="F11" s="67">
        <v>0.68250574364068994</v>
      </c>
      <c r="G11" s="67">
        <v>0.69731818179473193</v>
      </c>
      <c r="H11" s="67">
        <v>0.74721272952517248</v>
      </c>
      <c r="I11" s="5"/>
      <c r="J11" s="5"/>
      <c r="K11"/>
      <c r="M11"/>
      <c r="O11"/>
      <c r="P11"/>
      <c r="Q11"/>
    </row>
    <row r="12" spans="1:17" x14ac:dyDescent="0.25">
      <c r="A12" s="13" t="s">
        <v>14</v>
      </c>
      <c r="B12" s="76">
        <v>0.6941211360491869</v>
      </c>
      <c r="C12" s="76">
        <v>0.71391179952737227</v>
      </c>
      <c r="D12" s="76">
        <v>0.72641064581259052</v>
      </c>
      <c r="E12" s="76">
        <v>0.76305414247696146</v>
      </c>
      <c r="F12" s="76">
        <v>0.7109022869769458</v>
      </c>
      <c r="G12" s="76">
        <v>0.73893453211549021</v>
      </c>
      <c r="H12" s="76">
        <v>0.77119897274683447</v>
      </c>
      <c r="I12" s="5"/>
      <c r="J12" s="5"/>
      <c r="K12"/>
      <c r="M12"/>
      <c r="O12"/>
      <c r="P12"/>
      <c r="Q12"/>
    </row>
    <row r="13" spans="1:17" x14ac:dyDescent="0.25">
      <c r="A13" s="15" t="s">
        <v>15</v>
      </c>
      <c r="B13" s="74">
        <v>0.66485432758149343</v>
      </c>
      <c r="C13" s="74">
        <v>0.68475280274056671</v>
      </c>
      <c r="D13" s="74">
        <v>0.70383505173741334</v>
      </c>
      <c r="E13" s="74">
        <v>0.71347443410701561</v>
      </c>
      <c r="F13" s="74">
        <v>0.70127156444228844</v>
      </c>
      <c r="G13" s="74">
        <v>0.71819378499163389</v>
      </c>
      <c r="H13" s="74">
        <v>0.75187201957137151</v>
      </c>
      <c r="I13" s="5"/>
      <c r="J13" s="5"/>
      <c r="K13"/>
      <c r="M13"/>
      <c r="O13"/>
      <c r="P13"/>
      <c r="Q13"/>
    </row>
    <row r="14" spans="1:17" x14ac:dyDescent="0.25">
      <c r="C14"/>
      <c r="E14"/>
      <c r="G14"/>
      <c r="I14"/>
      <c r="K14"/>
      <c r="M14"/>
      <c r="O14"/>
      <c r="P14"/>
      <c r="Q14"/>
    </row>
    <row r="15" spans="1:17" x14ac:dyDescent="0.25">
      <c r="A15" s="7" t="s">
        <v>16</v>
      </c>
      <c r="B15" s="7">
        <v>2016</v>
      </c>
      <c r="C15" s="7">
        <f t="shared" ref="C15:H15" si="1">B15+1</f>
        <v>2017</v>
      </c>
      <c r="D15" s="7">
        <f t="shared" si="1"/>
        <v>2018</v>
      </c>
      <c r="E15" s="7">
        <f t="shared" si="1"/>
        <v>2019</v>
      </c>
      <c r="F15" s="7">
        <f t="shared" si="1"/>
        <v>2020</v>
      </c>
      <c r="G15" s="7">
        <f t="shared" si="1"/>
        <v>2021</v>
      </c>
      <c r="H15" s="7">
        <f t="shared" si="1"/>
        <v>2022</v>
      </c>
      <c r="I15" s="5"/>
      <c r="J15" s="5"/>
      <c r="K15"/>
      <c r="M15"/>
      <c r="O15"/>
      <c r="P15"/>
      <c r="Q15"/>
    </row>
    <row r="16" spans="1:17" x14ac:dyDescent="0.25">
      <c r="A16" s="17" t="s">
        <v>17</v>
      </c>
      <c r="B16" s="67">
        <v>0.67131787973408241</v>
      </c>
      <c r="C16" s="67">
        <v>0.66991789779956257</v>
      </c>
      <c r="D16" s="67">
        <v>0.68343352388969025</v>
      </c>
      <c r="E16" s="67">
        <v>0.69918622212092185</v>
      </c>
      <c r="F16" s="67">
        <v>0.70716397563677214</v>
      </c>
      <c r="G16" s="67">
        <v>0.73209822701106608</v>
      </c>
      <c r="H16" s="67">
        <v>0.74494450868573392</v>
      </c>
      <c r="I16" s="5"/>
      <c r="J16" s="5"/>
      <c r="K16"/>
      <c r="M16"/>
      <c r="O16"/>
      <c r="P16"/>
      <c r="Q16"/>
    </row>
    <row r="17" spans="1:17" x14ac:dyDescent="0.25">
      <c r="A17" s="18" t="s">
        <v>18</v>
      </c>
      <c r="B17" s="67">
        <v>0.65870975448777958</v>
      </c>
      <c r="C17" s="67">
        <v>0.68765446034087407</v>
      </c>
      <c r="D17" s="67">
        <v>0.70873863651997704</v>
      </c>
      <c r="E17" s="67">
        <v>0.71543212776610499</v>
      </c>
      <c r="F17" s="67">
        <v>0.68851201834981801</v>
      </c>
      <c r="G17" s="67">
        <v>0.71146633687780847</v>
      </c>
      <c r="H17" s="67">
        <v>0.75162847410582689</v>
      </c>
      <c r="I17" s="5"/>
      <c r="J17" s="5"/>
      <c r="K17"/>
      <c r="M17"/>
      <c r="O17"/>
      <c r="P17"/>
      <c r="Q17"/>
    </row>
    <row r="18" spans="1:17" x14ac:dyDescent="0.25">
      <c r="A18" s="18" t="s">
        <v>19</v>
      </c>
      <c r="B18" s="67">
        <v>0.62376990231909235</v>
      </c>
      <c r="C18" s="67">
        <v>0.64788289638984542</v>
      </c>
      <c r="D18" s="67">
        <v>0.65114132404513414</v>
      </c>
      <c r="E18" s="67">
        <v>0.66916711556430675</v>
      </c>
      <c r="F18" s="67">
        <v>0.69374736421812422</v>
      </c>
      <c r="G18" s="67">
        <v>0.67858023497993691</v>
      </c>
      <c r="H18" s="67">
        <v>0.69980984475401953</v>
      </c>
      <c r="I18" s="5"/>
      <c r="J18" s="5"/>
      <c r="K18"/>
      <c r="M18"/>
      <c r="O18"/>
      <c r="P18"/>
      <c r="Q18"/>
    </row>
    <row r="19" spans="1:17" x14ac:dyDescent="0.25">
      <c r="A19" s="15" t="s">
        <v>15</v>
      </c>
      <c r="B19" s="74">
        <v>0.66485432758149343</v>
      </c>
      <c r="C19" s="74">
        <v>0.68475280274056671</v>
      </c>
      <c r="D19" s="74">
        <v>0.70383505173741334</v>
      </c>
      <c r="E19" s="74">
        <v>0.71347443410701561</v>
      </c>
      <c r="F19" s="74">
        <v>0.70127156444228844</v>
      </c>
      <c r="G19" s="74">
        <v>0.71819378499163389</v>
      </c>
      <c r="H19" s="74">
        <v>0.75187201957137151</v>
      </c>
      <c r="I19" s="5"/>
      <c r="J19" s="5"/>
      <c r="K19"/>
      <c r="M19"/>
      <c r="O19"/>
      <c r="P19"/>
      <c r="Q19"/>
    </row>
    <row r="21" spans="1:17" ht="18.75" x14ac:dyDescent="0.25">
      <c r="A21" s="197" t="s">
        <v>110</v>
      </c>
      <c r="B21" s="197"/>
      <c r="C21" s="197"/>
      <c r="D21" s="197"/>
      <c r="E21" s="197"/>
      <c r="F21" s="197"/>
      <c r="G21" s="197"/>
      <c r="H21" s="197"/>
      <c r="I21"/>
      <c r="K21"/>
      <c r="M21" s="5"/>
      <c r="N21" s="5"/>
      <c r="O21"/>
      <c r="P21"/>
      <c r="Q21"/>
    </row>
    <row r="22" spans="1:17" x14ac:dyDescent="0.25">
      <c r="A22" s="7" t="s">
        <v>4</v>
      </c>
      <c r="B22" s="7">
        <v>2016</v>
      </c>
      <c r="C22" s="7">
        <f t="shared" ref="C22:H22" si="2">B22+1</f>
        <v>2017</v>
      </c>
      <c r="D22" s="7">
        <f t="shared" si="2"/>
        <v>2018</v>
      </c>
      <c r="E22" s="7">
        <f t="shared" si="2"/>
        <v>2019</v>
      </c>
      <c r="F22" s="7">
        <f t="shared" si="2"/>
        <v>2020</v>
      </c>
      <c r="G22" s="7">
        <f t="shared" si="2"/>
        <v>2021</v>
      </c>
      <c r="H22" s="7">
        <f t="shared" si="2"/>
        <v>2022</v>
      </c>
      <c r="I22" s="5"/>
      <c r="J22" s="5"/>
      <c r="K22"/>
      <c r="M22"/>
      <c r="O22"/>
      <c r="P22"/>
      <c r="Q22"/>
    </row>
    <row r="23" spans="1:17" x14ac:dyDescent="0.25">
      <c r="A23" s="10" t="s">
        <v>5</v>
      </c>
      <c r="B23" s="71">
        <v>18.647718041948924</v>
      </c>
      <c r="C23" s="71">
        <v>17.165827929083843</v>
      </c>
      <c r="D23" s="71">
        <v>19.647155022032049</v>
      </c>
      <c r="E23" s="71">
        <v>18.257358946523329</v>
      </c>
      <c r="F23" s="71">
        <v>16.297663358303204</v>
      </c>
      <c r="G23" s="71">
        <v>14.777325159603748</v>
      </c>
      <c r="H23" s="71">
        <v>14.020289052912949</v>
      </c>
      <c r="I23" s="5"/>
      <c r="J23" s="5"/>
      <c r="K23"/>
      <c r="M23"/>
      <c r="O23"/>
      <c r="P23"/>
      <c r="Q23"/>
    </row>
    <row r="24" spans="1:17" x14ac:dyDescent="0.25">
      <c r="A24" s="13" t="s">
        <v>6</v>
      </c>
      <c r="B24" s="73">
        <v>24.16325594258949</v>
      </c>
      <c r="C24" s="73">
        <v>22.907172006413255</v>
      </c>
      <c r="D24" s="73">
        <v>21.559810693054072</v>
      </c>
      <c r="E24" s="73">
        <v>20.961030153923012</v>
      </c>
      <c r="F24" s="73">
        <v>25.292732121328964</v>
      </c>
      <c r="G24" s="73">
        <v>21.079518582039359</v>
      </c>
      <c r="H24" s="73">
        <v>20.672446688169256</v>
      </c>
      <c r="I24" s="5"/>
      <c r="J24" s="5"/>
      <c r="K24"/>
      <c r="M24"/>
      <c r="O24"/>
      <c r="P24"/>
      <c r="Q24"/>
    </row>
    <row r="25" spans="1:17" x14ac:dyDescent="0.25">
      <c r="A25" s="13" t="s">
        <v>7</v>
      </c>
      <c r="B25" s="73">
        <v>22.973649085452042</v>
      </c>
      <c r="C25" s="73">
        <v>22.442021069855734</v>
      </c>
      <c r="D25" s="73">
        <v>20.877950259625621</v>
      </c>
      <c r="E25" s="73">
        <v>20.241356030048387</v>
      </c>
      <c r="F25" s="73">
        <v>19.014881201408752</v>
      </c>
      <c r="G25" s="73">
        <v>17.601226884395192</v>
      </c>
      <c r="H25" s="73">
        <v>18.81852850176665</v>
      </c>
      <c r="I25" s="5"/>
      <c r="J25" s="5"/>
      <c r="K25"/>
      <c r="M25"/>
      <c r="O25"/>
      <c r="P25"/>
      <c r="Q25"/>
    </row>
    <row r="26" spans="1:17" x14ac:dyDescent="0.25">
      <c r="A26" s="13" t="s">
        <v>8</v>
      </c>
      <c r="B26" s="73">
        <v>19.650915589232987</v>
      </c>
      <c r="C26" s="73">
        <v>17.013613393690964</v>
      </c>
      <c r="D26" s="73">
        <v>19.730651692191227</v>
      </c>
      <c r="E26" s="73">
        <v>19.921278427398171</v>
      </c>
      <c r="F26" s="73">
        <v>20.384443256258443</v>
      </c>
      <c r="G26" s="73">
        <v>18.748624401314217</v>
      </c>
      <c r="H26" s="73">
        <v>19.276468372166388</v>
      </c>
      <c r="I26" s="5"/>
      <c r="J26" s="5"/>
      <c r="K26"/>
      <c r="M26"/>
      <c r="O26"/>
      <c r="P26"/>
      <c r="Q26"/>
    </row>
    <row r="27" spans="1:17" x14ac:dyDescent="0.25">
      <c r="A27" s="13" t="s">
        <v>9</v>
      </c>
      <c r="B27" s="73">
        <v>29.014849649587759</v>
      </c>
      <c r="C27" s="73">
        <v>27.39214911336293</v>
      </c>
      <c r="D27" s="73">
        <v>24.804762193776973</v>
      </c>
      <c r="E27" s="73">
        <v>19.332845835546742</v>
      </c>
      <c r="F27" s="73">
        <v>21.098313130375857</v>
      </c>
      <c r="G27" s="73">
        <v>23.675255446521238</v>
      </c>
      <c r="H27" s="73">
        <v>20.881203353677613</v>
      </c>
      <c r="I27" s="5"/>
      <c r="J27" s="5"/>
      <c r="K27"/>
      <c r="M27"/>
      <c r="O27"/>
      <c r="P27"/>
      <c r="Q27"/>
    </row>
    <row r="28" spans="1:17" x14ac:dyDescent="0.25">
      <c r="A28" s="13" t="s">
        <v>10</v>
      </c>
      <c r="B28" s="73">
        <v>23.357183268384929</v>
      </c>
      <c r="C28" s="73">
        <v>21.915180379329048</v>
      </c>
      <c r="D28" s="73">
        <v>21.280996638947101</v>
      </c>
      <c r="E28" s="73">
        <v>21.549026663785618</v>
      </c>
      <c r="F28" s="73">
        <v>19.692145464487009</v>
      </c>
      <c r="G28" s="73">
        <v>22.750096813251009</v>
      </c>
      <c r="H28" s="73">
        <v>21.436561946401056</v>
      </c>
      <c r="I28" s="5"/>
      <c r="J28" s="5"/>
      <c r="K28"/>
      <c r="M28"/>
      <c r="O28"/>
      <c r="P28"/>
      <c r="Q28"/>
    </row>
    <row r="29" spans="1:17" x14ac:dyDescent="0.25">
      <c r="A29" s="13" t="s">
        <v>11</v>
      </c>
      <c r="B29" s="73">
        <v>21.843342185047497</v>
      </c>
      <c r="C29" s="73">
        <v>20.168907446586093</v>
      </c>
      <c r="D29" s="73">
        <v>20.506457647697474</v>
      </c>
      <c r="E29" s="73">
        <v>20.471413349089286</v>
      </c>
      <c r="F29" s="73">
        <v>21.69481197053803</v>
      </c>
      <c r="G29" s="73">
        <v>21.624931048365468</v>
      </c>
      <c r="H29" s="73">
        <v>20.579289765081644</v>
      </c>
      <c r="I29" s="5"/>
      <c r="J29" s="5"/>
      <c r="K29"/>
      <c r="M29"/>
      <c r="O29"/>
      <c r="P29"/>
      <c r="Q29"/>
    </row>
    <row r="30" spans="1:17" x14ac:dyDescent="0.25">
      <c r="A30" s="13" t="s">
        <v>12</v>
      </c>
      <c r="B30" s="73">
        <v>24.695614273581445</v>
      </c>
      <c r="C30" s="73">
        <v>22.901919781941949</v>
      </c>
      <c r="D30" s="73">
        <v>23.166745017143477</v>
      </c>
      <c r="E30" s="73">
        <v>23.801699659022901</v>
      </c>
      <c r="F30" s="73">
        <v>22.406215659660067</v>
      </c>
      <c r="G30" s="73">
        <v>22.015329715026354</v>
      </c>
      <c r="H30" s="73">
        <v>19.644175784532148</v>
      </c>
      <c r="I30" s="5"/>
      <c r="J30" s="5"/>
      <c r="K30"/>
      <c r="M30"/>
      <c r="O30"/>
      <c r="P30"/>
      <c r="Q30"/>
    </row>
    <row r="31" spans="1:17" x14ac:dyDescent="0.25">
      <c r="A31" s="13" t="s">
        <v>13</v>
      </c>
      <c r="B31" s="73">
        <v>20.173994512859927</v>
      </c>
      <c r="C31" s="73">
        <v>20.781215028113252</v>
      </c>
      <c r="D31" s="73">
        <v>18.70103449116559</v>
      </c>
      <c r="E31" s="73">
        <v>21.061690383470665</v>
      </c>
      <c r="F31" s="73">
        <v>17.685917976002852</v>
      </c>
      <c r="G31" s="73">
        <v>19.393830315771698</v>
      </c>
      <c r="H31" s="73">
        <v>19.625727744460608</v>
      </c>
      <c r="I31" s="5"/>
      <c r="J31" s="5"/>
      <c r="K31"/>
      <c r="M31"/>
      <c r="O31"/>
      <c r="P31"/>
      <c r="Q31"/>
    </row>
    <row r="32" spans="1:17" x14ac:dyDescent="0.25">
      <c r="A32" s="13" t="s">
        <v>14</v>
      </c>
      <c r="B32" s="77">
        <v>22.168617310001991</v>
      </c>
      <c r="C32" s="77">
        <v>22.283597126185374</v>
      </c>
      <c r="D32" s="77">
        <v>22.890221649028785</v>
      </c>
      <c r="E32" s="77">
        <v>20.477790231559467</v>
      </c>
      <c r="F32" s="77">
        <v>20.461490161521244</v>
      </c>
      <c r="G32" s="77">
        <v>19.157761978106038</v>
      </c>
      <c r="H32" s="77">
        <v>17.832308282344812</v>
      </c>
      <c r="I32" s="5"/>
      <c r="J32" s="5"/>
      <c r="K32"/>
      <c r="M32"/>
      <c r="O32"/>
      <c r="P32"/>
      <c r="Q32"/>
    </row>
    <row r="33" spans="1:17" x14ac:dyDescent="0.25">
      <c r="A33" s="15" t="s">
        <v>15</v>
      </c>
      <c r="B33" s="78">
        <v>23.523777279594917</v>
      </c>
      <c r="C33" s="78">
        <v>22.240551118946918</v>
      </c>
      <c r="D33" s="78">
        <v>22.314590624176965</v>
      </c>
      <c r="E33" s="78">
        <v>22.200405063256035</v>
      </c>
      <c r="F33" s="78">
        <v>20.972874046011292</v>
      </c>
      <c r="G33" s="78">
        <v>20.483642352431929</v>
      </c>
      <c r="H33" s="78">
        <v>19.437126418847118</v>
      </c>
      <c r="I33" s="5"/>
      <c r="J33" s="5"/>
      <c r="K33"/>
      <c r="M33"/>
      <c r="O33"/>
      <c r="P33"/>
      <c r="Q33"/>
    </row>
    <row r="34" spans="1:17" x14ac:dyDescent="0.25">
      <c r="C34"/>
      <c r="E34"/>
      <c r="G34"/>
      <c r="I34"/>
      <c r="K34"/>
      <c r="M34"/>
      <c r="O34"/>
      <c r="P34"/>
      <c r="Q34"/>
    </row>
    <row r="35" spans="1:17" x14ac:dyDescent="0.25">
      <c r="A35" s="7" t="s">
        <v>16</v>
      </c>
      <c r="B35" s="7">
        <v>2016</v>
      </c>
      <c r="C35" s="7">
        <f t="shared" ref="C35:H35" si="3">B35+1</f>
        <v>2017</v>
      </c>
      <c r="D35" s="7">
        <f t="shared" si="3"/>
        <v>2018</v>
      </c>
      <c r="E35" s="7">
        <f t="shared" si="3"/>
        <v>2019</v>
      </c>
      <c r="F35" s="7">
        <f t="shared" si="3"/>
        <v>2020</v>
      </c>
      <c r="G35" s="7">
        <f t="shared" si="3"/>
        <v>2021</v>
      </c>
      <c r="H35" s="7">
        <f t="shared" si="3"/>
        <v>2022</v>
      </c>
      <c r="I35" s="5"/>
      <c r="J35" s="5"/>
      <c r="K35"/>
      <c r="M35"/>
      <c r="O35"/>
      <c r="P35"/>
      <c r="Q35"/>
    </row>
    <row r="36" spans="1:17" x14ac:dyDescent="0.25">
      <c r="A36" s="17" t="s">
        <v>17</v>
      </c>
      <c r="B36" s="73">
        <v>22.021658803569434</v>
      </c>
      <c r="C36" s="73">
        <v>20.80497416465008</v>
      </c>
      <c r="D36" s="73">
        <v>20.746185652563508</v>
      </c>
      <c r="E36" s="73">
        <v>20.240420577219275</v>
      </c>
      <c r="F36" s="73">
        <v>19.787551300273286</v>
      </c>
      <c r="G36" s="73">
        <v>18.064908078421482</v>
      </c>
      <c r="H36" s="73">
        <v>18.628993678921056</v>
      </c>
      <c r="I36" s="5"/>
      <c r="J36" s="5"/>
      <c r="K36"/>
      <c r="M36"/>
      <c r="O36"/>
      <c r="P36"/>
      <c r="Q36"/>
    </row>
    <row r="37" spans="1:17" x14ac:dyDescent="0.25">
      <c r="A37" s="18" t="s">
        <v>18</v>
      </c>
      <c r="B37" s="73">
        <v>24.29937030597943</v>
      </c>
      <c r="C37" s="73">
        <v>22.736291003431663</v>
      </c>
      <c r="D37" s="73">
        <v>23.107430498092018</v>
      </c>
      <c r="E37" s="73">
        <v>23.219317925245598</v>
      </c>
      <c r="F37" s="73">
        <v>22.165753496637684</v>
      </c>
      <c r="G37" s="73">
        <v>21.616378728093157</v>
      </c>
      <c r="H37" s="73">
        <v>19.511097249563591</v>
      </c>
      <c r="I37" s="5"/>
      <c r="J37" s="5"/>
      <c r="K37"/>
      <c r="M37"/>
      <c r="O37"/>
      <c r="P37"/>
      <c r="Q37"/>
    </row>
    <row r="38" spans="1:17" x14ac:dyDescent="0.25">
      <c r="A38" s="18" t="s">
        <v>19</v>
      </c>
      <c r="B38" s="73">
        <v>22.446053938004262</v>
      </c>
      <c r="C38" s="73">
        <v>22.260244246122816</v>
      </c>
      <c r="D38" s="73">
        <v>20.350332909073956</v>
      </c>
      <c r="E38" s="73">
        <v>20.945173191179435</v>
      </c>
      <c r="F38" s="73">
        <v>18.885014180686245</v>
      </c>
      <c r="G38" s="73">
        <v>20.842558223841358</v>
      </c>
      <c r="H38" s="73">
        <v>20.36263707823931</v>
      </c>
      <c r="I38" s="5"/>
      <c r="J38" s="5"/>
      <c r="K38"/>
      <c r="M38"/>
      <c r="O38"/>
      <c r="P38"/>
      <c r="Q38"/>
    </row>
    <row r="39" spans="1:17" x14ac:dyDescent="0.25">
      <c r="A39" s="15" t="s">
        <v>15</v>
      </c>
      <c r="B39" s="78">
        <v>23.523777279594917</v>
      </c>
      <c r="C39" s="78">
        <v>22.240551118946918</v>
      </c>
      <c r="D39" s="78">
        <v>22.314590624176965</v>
      </c>
      <c r="E39" s="78">
        <v>22.200405063256035</v>
      </c>
      <c r="F39" s="78">
        <v>20.972874046011292</v>
      </c>
      <c r="G39" s="78">
        <v>20.483642352431929</v>
      </c>
      <c r="H39" s="78">
        <v>19.437126418847118</v>
      </c>
      <c r="I39" s="5"/>
      <c r="J39" s="5"/>
      <c r="K39"/>
      <c r="M39"/>
      <c r="O39"/>
      <c r="P39"/>
      <c r="Q39"/>
    </row>
  </sheetData>
  <sheetProtection algorithmName="SHA-512" hashValue="zfPmBNyjrrqvXmw6ae/j+3AfwKJvJKkBzuzHXiISBUP06t+eEw82eYtvoB5EUX92ETNklEeL5VtLftqHabiiEw==" saltValue="smIjbhMvtz6m4Zbc4q03AQ==" spinCount="100000" sheet="1" objects="1" scenarios="1"/>
  <mergeCells count="2">
    <mergeCell ref="A1:H1"/>
    <mergeCell ref="A21:H21"/>
  </mergeCells>
  <hyperlinks>
    <hyperlink ref="J1" location="Portada!A1" display="Volver al Índice" xr:uid="{09E8ED72-F384-4DC3-A55D-C3393DCA9263}"/>
  </hyperlink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B5531-0359-4092-A04D-FB34AC6E4359}">
  <sheetPr>
    <tabColor theme="9" tint="0.39997558519241921"/>
  </sheetPr>
  <dimension ref="A1:AD67"/>
  <sheetViews>
    <sheetView workbookViewId="0">
      <selection sqref="A1:R1"/>
    </sheetView>
  </sheetViews>
  <sheetFormatPr defaultRowHeight="15" x14ac:dyDescent="0.25"/>
  <cols>
    <col min="1" max="16384" width="9.140625" style="57"/>
  </cols>
  <sheetData>
    <row r="1" spans="1:30" ht="409.5" customHeight="1" thickBot="1" x14ac:dyDescent="0.3">
      <c r="A1" s="198" t="s">
        <v>101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200"/>
      <c r="S1" s="80"/>
      <c r="T1" s="80"/>
      <c r="U1" s="201" t="s">
        <v>181</v>
      </c>
      <c r="V1" s="201"/>
      <c r="W1" s="80"/>
      <c r="X1" s="80"/>
      <c r="Y1" s="80"/>
      <c r="Z1" s="80"/>
      <c r="AA1" s="80"/>
      <c r="AB1" s="80"/>
      <c r="AC1" s="80"/>
      <c r="AD1" s="80"/>
    </row>
    <row r="2" spans="1:30" ht="15" customHeight="1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</row>
    <row r="3" spans="1:30" ht="15" customHeight="1" x14ac:dyDescent="0.25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</row>
    <row r="4" spans="1:30" ht="15" customHeight="1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</row>
    <row r="5" spans="1:30" ht="15" customHeight="1" x14ac:dyDescent="0.25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</row>
    <row r="6" spans="1:30" ht="15" customHeight="1" x14ac:dyDescent="0.2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</row>
    <row r="7" spans="1:30" ht="15" customHeight="1" x14ac:dyDescent="0.2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</row>
    <row r="8" spans="1:30" ht="15" customHeight="1" x14ac:dyDescent="0.2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</row>
    <row r="9" spans="1:30" ht="15" customHeight="1" x14ac:dyDescent="0.25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</row>
    <row r="10" spans="1:30" ht="15" customHeight="1" x14ac:dyDescent="0.25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</row>
    <row r="11" spans="1:30" ht="15" customHeight="1" x14ac:dyDescent="0.25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</row>
    <row r="12" spans="1:30" ht="15" customHeight="1" x14ac:dyDescent="0.25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</row>
    <row r="13" spans="1:30" ht="15" customHeight="1" x14ac:dyDescent="0.25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</row>
    <row r="14" spans="1:30" ht="15" customHeight="1" x14ac:dyDescent="0.25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</row>
    <row r="15" spans="1:30" ht="15" customHeight="1" x14ac:dyDescent="0.25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</row>
    <row r="16" spans="1:30" ht="15" customHeight="1" x14ac:dyDescent="0.25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</row>
    <row r="17" spans="1:30" ht="15" customHeight="1" x14ac:dyDescent="0.25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</row>
    <row r="18" spans="1:30" ht="15" customHeight="1" x14ac:dyDescent="0.25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</row>
    <row r="19" spans="1:30" ht="15" customHeight="1" x14ac:dyDescent="0.25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</row>
    <row r="20" spans="1:30" ht="15" customHeight="1" x14ac:dyDescent="0.25">
      <c r="A20" s="80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</row>
    <row r="21" spans="1:30" ht="15" customHeight="1" x14ac:dyDescent="0.25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</row>
    <row r="22" spans="1:30" ht="15" customHeight="1" x14ac:dyDescent="0.25">
      <c r="A22" s="80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</row>
    <row r="23" spans="1:30" ht="15" customHeight="1" x14ac:dyDescent="0.25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</row>
    <row r="24" spans="1:30" ht="15" customHeight="1" x14ac:dyDescent="0.25">
      <c r="A24" s="8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</row>
    <row r="25" spans="1:30" ht="15" customHeight="1" x14ac:dyDescent="0.25">
      <c r="A25" s="80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</row>
    <row r="26" spans="1:30" ht="15" customHeight="1" x14ac:dyDescent="0.25">
      <c r="A26" s="80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</row>
    <row r="27" spans="1:30" ht="15" customHeight="1" x14ac:dyDescent="0.25">
      <c r="A27" s="80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</row>
    <row r="28" spans="1:30" ht="15" customHeight="1" x14ac:dyDescent="0.25">
      <c r="A28" s="80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</row>
    <row r="29" spans="1:30" ht="15" customHeight="1" x14ac:dyDescent="0.25">
      <c r="A29" s="80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</row>
    <row r="30" spans="1:30" ht="15" customHeight="1" x14ac:dyDescent="0.25">
      <c r="A30" s="80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</row>
    <row r="31" spans="1:30" ht="15" customHeight="1" x14ac:dyDescent="0.25">
      <c r="A31" s="80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</row>
    <row r="32" spans="1:30" ht="15" customHeight="1" x14ac:dyDescent="0.25">
      <c r="A32" s="80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</row>
    <row r="33" spans="1:30" ht="15" customHeight="1" x14ac:dyDescent="0.25">
      <c r="A33" s="80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</row>
    <row r="34" spans="1:30" ht="15" customHeight="1" x14ac:dyDescent="0.25">
      <c r="A34" s="80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</row>
    <row r="35" spans="1:30" ht="15" customHeight="1" x14ac:dyDescent="0.25">
      <c r="A35" s="80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</row>
    <row r="36" spans="1:30" ht="15" customHeight="1" x14ac:dyDescent="0.25">
      <c r="A36" s="80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</row>
    <row r="37" spans="1:30" ht="15" customHeight="1" x14ac:dyDescent="0.25">
      <c r="A37" s="80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</row>
    <row r="38" spans="1:30" ht="15" customHeight="1" x14ac:dyDescent="0.25">
      <c r="A38" s="80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</row>
    <row r="39" spans="1:30" ht="15" customHeight="1" x14ac:dyDescent="0.25">
      <c r="A39" s="80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</row>
    <row r="40" spans="1:30" ht="15" customHeight="1" x14ac:dyDescent="0.25">
      <c r="A40" s="80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</row>
    <row r="41" spans="1:30" ht="15" customHeight="1" x14ac:dyDescent="0.25">
      <c r="A41" s="80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</row>
    <row r="42" spans="1:30" ht="15" customHeight="1" x14ac:dyDescent="0.25">
      <c r="A42" s="80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</row>
    <row r="43" spans="1:30" ht="15" customHeight="1" x14ac:dyDescent="0.25">
      <c r="A43" s="80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</row>
    <row r="44" spans="1:30" ht="15" customHeight="1" x14ac:dyDescent="0.25">
      <c r="A44" s="80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</row>
    <row r="45" spans="1:30" ht="15" customHeight="1" x14ac:dyDescent="0.25">
      <c r="A45" s="80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</row>
    <row r="46" spans="1:30" ht="15" customHeight="1" x14ac:dyDescent="0.25">
      <c r="A46" s="80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</row>
    <row r="47" spans="1:30" ht="15" customHeight="1" x14ac:dyDescent="0.25">
      <c r="A47" s="80"/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</row>
    <row r="48" spans="1:30" ht="15" customHeight="1" x14ac:dyDescent="0.25">
      <c r="A48" s="80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</row>
    <row r="49" spans="1:30" ht="15" customHeight="1" x14ac:dyDescent="0.25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</row>
    <row r="50" spans="1:30" ht="15" customHeight="1" x14ac:dyDescent="0.25">
      <c r="A50" s="80"/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</row>
    <row r="51" spans="1:30" ht="15" customHeight="1" x14ac:dyDescent="0.25">
      <c r="A51" s="80"/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</row>
    <row r="52" spans="1:30" ht="15" customHeight="1" x14ac:dyDescent="0.25">
      <c r="A52" s="80"/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</row>
    <row r="53" spans="1:30" ht="15" customHeight="1" x14ac:dyDescent="0.25">
      <c r="A53" s="80"/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</row>
    <row r="54" spans="1:30" ht="15" customHeight="1" x14ac:dyDescent="0.25">
      <c r="A54" s="80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</row>
    <row r="55" spans="1:30" ht="15" customHeight="1" x14ac:dyDescent="0.25">
      <c r="A55" s="80"/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</row>
    <row r="56" spans="1:30" ht="15" customHeight="1" x14ac:dyDescent="0.25">
      <c r="A56" s="80"/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</row>
    <row r="57" spans="1:30" ht="15" customHeight="1" x14ac:dyDescent="0.25">
      <c r="A57" s="80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</row>
    <row r="58" spans="1:30" ht="15" customHeight="1" x14ac:dyDescent="0.25">
      <c r="A58" s="80"/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</row>
    <row r="59" spans="1:30" ht="15" customHeight="1" x14ac:dyDescent="0.25">
      <c r="A59" s="80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</row>
    <row r="60" spans="1:30" ht="15" customHeight="1" x14ac:dyDescent="0.25">
      <c r="A60" s="80"/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</row>
    <row r="61" spans="1:30" ht="15" customHeight="1" x14ac:dyDescent="0.25">
      <c r="A61" s="80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</row>
    <row r="62" spans="1:30" ht="15" customHeight="1" x14ac:dyDescent="0.25">
      <c r="A62" s="80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</row>
    <row r="63" spans="1:30" ht="15" customHeight="1" x14ac:dyDescent="0.25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</row>
    <row r="64" spans="1:30" ht="15" customHeight="1" x14ac:dyDescent="0.25">
      <c r="A64" s="80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</row>
    <row r="65" spans="1:30" ht="15" customHeight="1" x14ac:dyDescent="0.25">
      <c r="A65" s="80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</row>
    <row r="66" spans="1:30" ht="15" customHeight="1" x14ac:dyDescent="0.25">
      <c r="A66" s="80"/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</row>
    <row r="67" spans="1:30" ht="15" customHeight="1" x14ac:dyDescent="0.25">
      <c r="A67" s="80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</row>
  </sheetData>
  <sheetProtection algorithmName="SHA-512" hashValue="4PP3kDYyUE+2ISC0OwUiEbHPEhfsNQ16Jx6QFK35UtRvn2W36afftlnabpQvBncQO/GAFgs/Vr/7FNvJQi/L0g==" saltValue="gtJGKGVSkwDROdvCwNC2ew==" spinCount="100000" sheet="1" objects="1" scenarios="1"/>
  <mergeCells count="2">
    <mergeCell ref="A1:R1"/>
    <mergeCell ref="U1:V1"/>
  </mergeCells>
  <hyperlinks>
    <hyperlink ref="U1" location="Indice!A1" display="Volver al Índice" xr:uid="{E868C133-309F-4F5B-BC32-F1E07A8CB10B}"/>
    <hyperlink ref="U1:V1" location="Portada!A1" display="Volver al Índice" xr:uid="{9D8481B4-F581-495E-8597-C3DD5CF9E7D1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C96E0-4037-4579-A80F-747567955A6A}">
  <sheetPr>
    <tabColor theme="9" tint="0.79998168889431442"/>
  </sheetPr>
  <dimension ref="A1:S114"/>
  <sheetViews>
    <sheetView workbookViewId="0">
      <pane xSplit="1" ySplit="3" topLeftCell="B4" activePane="bottomRight" state="frozen"/>
      <selection activeCell="A2" sqref="A2"/>
      <selection pane="topRight" activeCell="A2" sqref="A2"/>
      <selection pane="bottomLeft" activeCell="A2" sqref="A2"/>
      <selection pane="bottomRight" sqref="A1:M1"/>
    </sheetView>
  </sheetViews>
  <sheetFormatPr defaultRowHeight="15" x14ac:dyDescent="0.25"/>
  <cols>
    <col min="1" max="1" width="25.42578125" customWidth="1"/>
    <col min="15" max="15" width="16.28515625" style="2" customWidth="1"/>
    <col min="16" max="16" width="62.42578125" customWidth="1"/>
  </cols>
  <sheetData>
    <row r="1" spans="1:19" ht="21" x14ac:dyDescent="0.25">
      <c r="A1" s="196" t="s">
        <v>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"/>
      <c r="R1" s="176" t="s">
        <v>181</v>
      </c>
    </row>
    <row r="2" spans="1:19" ht="28.9" customHeight="1" x14ac:dyDescent="0.25">
      <c r="A2" s="197" t="s">
        <v>39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6"/>
      <c r="O2" s="193" t="s">
        <v>2</v>
      </c>
      <c r="P2" s="194" t="s">
        <v>3</v>
      </c>
    </row>
    <row r="3" spans="1:19" x14ac:dyDescent="0.25">
      <c r="A3" s="7" t="s">
        <v>4</v>
      </c>
      <c r="B3" s="7">
        <v>2010</v>
      </c>
      <c r="C3" s="7">
        <v>2011</v>
      </c>
      <c r="D3" s="7">
        <v>2012</v>
      </c>
      <c r="E3" s="7">
        <v>2013</v>
      </c>
      <c r="F3" s="7">
        <v>2014</v>
      </c>
      <c r="G3" s="7">
        <v>2015</v>
      </c>
      <c r="H3" s="7">
        <v>2016</v>
      </c>
      <c r="I3" s="7">
        <v>2017</v>
      </c>
      <c r="J3" s="7">
        <v>2018</v>
      </c>
      <c r="K3" s="7">
        <v>2019</v>
      </c>
      <c r="L3" s="7">
        <v>2020</v>
      </c>
      <c r="M3" s="7">
        <v>2021</v>
      </c>
      <c r="N3" s="7">
        <v>2022</v>
      </c>
      <c r="O3" s="193"/>
      <c r="P3" s="194"/>
      <c r="R3" s="41"/>
    </row>
    <row r="4" spans="1:19" x14ac:dyDescent="0.25">
      <c r="A4" s="10" t="s">
        <v>5</v>
      </c>
      <c r="B4" s="11">
        <v>0.47012826114758555</v>
      </c>
      <c r="C4" s="11">
        <v>0.45762774942589091</v>
      </c>
      <c r="D4" s="11">
        <v>0.43566456924188357</v>
      </c>
      <c r="E4" s="11">
        <v>0.44488661291437481</v>
      </c>
      <c r="F4" s="11">
        <v>0.4564596770216498</v>
      </c>
      <c r="G4" s="11">
        <v>0.44945148362893084</v>
      </c>
      <c r="H4" s="11">
        <v>0.42838876659958813</v>
      </c>
      <c r="I4" s="11">
        <v>0.40044673497392225</v>
      </c>
      <c r="J4" s="11">
        <v>0.41411014558230652</v>
      </c>
      <c r="K4" s="11">
        <v>0.39782235484142392</v>
      </c>
      <c r="L4" s="11">
        <v>0.41640005766941635</v>
      </c>
      <c r="M4" s="11">
        <v>0.45686207423632996</v>
      </c>
      <c r="N4" s="11">
        <v>0.43200567564697001</v>
      </c>
      <c r="O4" s="2">
        <f>AVERAGE(((N4-M4)/M4),((M4-L4)/L4)*((L4-K4)/K4)*((K4-J4)/J4)*((J4-I4)/I4)*((I4-H4)/H4)*((H4-G4)/G4)*((G4-F4)/F4)*((F4-E4)/E4)*((E4-D4)/D4)*((D4-C4)/C4)*((C4-B4)/B4))</f>
        <v>-2.7203394625072232E-2</v>
      </c>
      <c r="Q4" s="3"/>
      <c r="R4" s="3"/>
      <c r="S4" s="3"/>
    </row>
    <row r="5" spans="1:19" x14ac:dyDescent="0.25">
      <c r="A5" s="13" t="s">
        <v>6</v>
      </c>
      <c r="B5" s="14">
        <v>0.47651013299315337</v>
      </c>
      <c r="C5" s="14">
        <v>0.44989415886821793</v>
      </c>
      <c r="D5" s="14">
        <v>0.50279236955917861</v>
      </c>
      <c r="E5" s="14">
        <v>0.50746682602355064</v>
      </c>
      <c r="F5" s="14">
        <v>0.50478215643521607</v>
      </c>
      <c r="G5" s="14">
        <v>0.45217605805143246</v>
      </c>
      <c r="H5" s="14">
        <v>0.43621140752361387</v>
      </c>
      <c r="I5" s="14">
        <v>0.44699609310978106</v>
      </c>
      <c r="J5" s="14">
        <v>0.48056293883665946</v>
      </c>
      <c r="K5" s="14">
        <v>0.45136284290872386</v>
      </c>
      <c r="L5" s="14">
        <v>0.46189009809735326</v>
      </c>
      <c r="M5" s="14">
        <v>0.52688796966265516</v>
      </c>
      <c r="N5" s="14">
        <v>0.47423244950993648</v>
      </c>
      <c r="O5" s="2">
        <f t="shared" ref="O5:O19" si="0">AVERAGE(((N5-M5)/M5),((M5-L5)/L5)*((L5-K5)/K5)*((K5-J5)/J5)*((J5-I5)/I5)*((I5-H5)/H5)*((H5-G5)/G5)*((G5-F5)/F5)*((F5-E5)/E5)*((E5-D5)/D5)*((D5-C5)/C5)*((C5-B5)/B5))</f>
        <v>-4.996842135761051E-2</v>
      </c>
      <c r="Q5" s="3"/>
      <c r="R5" s="3"/>
      <c r="S5" s="3"/>
    </row>
    <row r="6" spans="1:19" x14ac:dyDescent="0.25">
      <c r="A6" s="13" t="s">
        <v>7</v>
      </c>
      <c r="B6" s="14">
        <v>0.43805589235850007</v>
      </c>
      <c r="C6" s="14">
        <v>0.41922885593121617</v>
      </c>
      <c r="D6" s="14">
        <v>0.41892403769324549</v>
      </c>
      <c r="E6" s="14">
        <v>0.41865551600266848</v>
      </c>
      <c r="F6" s="14">
        <v>0.42457378441512372</v>
      </c>
      <c r="G6" s="14">
        <v>0.39917957392943404</v>
      </c>
      <c r="H6" s="14">
        <v>0.41033345195668514</v>
      </c>
      <c r="I6" s="14">
        <v>0.42821641212645867</v>
      </c>
      <c r="J6" s="14">
        <v>0.39103389803544719</v>
      </c>
      <c r="K6" s="14">
        <v>0.41384002389746044</v>
      </c>
      <c r="L6" s="14">
        <v>0.44378849119092223</v>
      </c>
      <c r="M6" s="14">
        <v>0.43231290867886774</v>
      </c>
      <c r="N6" s="14">
        <v>0.44801088255149724</v>
      </c>
      <c r="O6" s="2">
        <f t="shared" si="0"/>
        <v>1.8155800529530714E-2</v>
      </c>
      <c r="Q6" s="3"/>
      <c r="R6" s="3"/>
      <c r="S6" s="3"/>
    </row>
    <row r="7" spans="1:19" x14ac:dyDescent="0.25">
      <c r="A7" s="13" t="s">
        <v>8</v>
      </c>
      <c r="B7" s="14">
        <v>0.46631733464853165</v>
      </c>
      <c r="C7" s="14">
        <v>0.45628402325705453</v>
      </c>
      <c r="D7" s="14">
        <v>0.45169894582889691</v>
      </c>
      <c r="E7" s="14">
        <v>0.41891609829829357</v>
      </c>
      <c r="F7" s="14">
        <v>0.42802640370115275</v>
      </c>
      <c r="G7" s="14">
        <v>0.44487455214435778</v>
      </c>
      <c r="H7" s="14">
        <v>0.43709021455105124</v>
      </c>
      <c r="I7" s="14">
        <v>0.45803153759307091</v>
      </c>
      <c r="J7" s="14">
        <v>0.46664974309946827</v>
      </c>
      <c r="K7" s="14">
        <v>0.45729979131038068</v>
      </c>
      <c r="L7" s="14">
        <v>0.43904954019764131</v>
      </c>
      <c r="M7" s="14">
        <v>0.47913048595386787</v>
      </c>
      <c r="N7" s="14">
        <v>0.36031351624528696</v>
      </c>
      <c r="O7" s="2">
        <f t="shared" si="0"/>
        <v>-0.12399228727017482</v>
      </c>
      <c r="Q7" s="3"/>
      <c r="R7" s="3"/>
      <c r="S7" s="3"/>
    </row>
    <row r="8" spans="1:19" x14ac:dyDescent="0.25">
      <c r="A8" s="13" t="s">
        <v>9</v>
      </c>
      <c r="B8" s="14">
        <v>0.48654349119698492</v>
      </c>
      <c r="C8" s="14">
        <v>0.41192008361646049</v>
      </c>
      <c r="D8" s="14">
        <v>0.4898509683037322</v>
      </c>
      <c r="E8" s="14">
        <v>0.41580890654085489</v>
      </c>
      <c r="F8" s="14">
        <v>0.44987914039120325</v>
      </c>
      <c r="G8" s="14">
        <v>0.47284731179839679</v>
      </c>
      <c r="H8" s="14">
        <v>0.4824184088089859</v>
      </c>
      <c r="I8" s="14">
        <v>0.37504651971239011</v>
      </c>
      <c r="J8" s="14">
        <v>0.43832666783900565</v>
      </c>
      <c r="K8" s="14">
        <v>0.4162440833509975</v>
      </c>
      <c r="L8" s="14">
        <v>0.49499731074125197</v>
      </c>
      <c r="M8" s="14">
        <v>0.4973417877659474</v>
      </c>
      <c r="N8" s="14">
        <v>0.43694304829450104</v>
      </c>
      <c r="O8" s="2">
        <f t="shared" si="0"/>
        <v>-6.0721561064116032E-2</v>
      </c>
      <c r="Q8" s="3"/>
      <c r="R8" s="3"/>
      <c r="S8" s="3"/>
    </row>
    <row r="9" spans="1:19" x14ac:dyDescent="0.25">
      <c r="A9" s="13" t="s">
        <v>10</v>
      </c>
      <c r="B9" s="14">
        <v>0.45997023283436533</v>
      </c>
      <c r="C9" s="14">
        <v>0.38127315455989275</v>
      </c>
      <c r="D9" s="14">
        <v>0.46368414034437788</v>
      </c>
      <c r="E9" s="14">
        <v>0.45467949516116291</v>
      </c>
      <c r="F9" s="14">
        <v>0.47517813006749943</v>
      </c>
      <c r="G9" s="14">
        <v>0.45238084878838669</v>
      </c>
      <c r="H9" s="14">
        <v>0.47793143264084748</v>
      </c>
      <c r="I9" s="14">
        <v>0.44533818280403803</v>
      </c>
      <c r="J9" s="14">
        <v>0.40201349223043814</v>
      </c>
      <c r="K9" s="14">
        <v>0.46215990295507225</v>
      </c>
      <c r="L9" s="14">
        <v>0.42979899284167633</v>
      </c>
      <c r="M9" s="14">
        <v>0.47017395490970171</v>
      </c>
      <c r="N9" s="14">
        <v>0.38961906364013787</v>
      </c>
      <c r="O9" s="2">
        <f t="shared" si="0"/>
        <v>-8.5664986786396224E-2</v>
      </c>
      <c r="Q9" s="3"/>
      <c r="R9" s="3"/>
      <c r="S9" s="3"/>
    </row>
    <row r="10" spans="1:19" x14ac:dyDescent="0.25">
      <c r="A10" s="13" t="s">
        <v>11</v>
      </c>
      <c r="B10" s="14">
        <v>0.43588643445969233</v>
      </c>
      <c r="C10" s="14">
        <v>0.4871867845597343</v>
      </c>
      <c r="D10" s="14">
        <v>0.39669699816359594</v>
      </c>
      <c r="E10" s="14">
        <v>0.44383905782874644</v>
      </c>
      <c r="F10" s="14">
        <v>0.4303182267094815</v>
      </c>
      <c r="G10" s="14">
        <v>0.46636327687225909</v>
      </c>
      <c r="H10" s="14">
        <v>0.45859066607490961</v>
      </c>
      <c r="I10" s="14">
        <v>0.47921259452391785</v>
      </c>
      <c r="J10" s="14">
        <v>0.44734920126926803</v>
      </c>
      <c r="K10" s="14">
        <v>0.42248241136617737</v>
      </c>
      <c r="L10" s="14">
        <v>0.43252647662797172</v>
      </c>
      <c r="M10" s="14">
        <v>0.46381073017003804</v>
      </c>
      <c r="N10" s="14">
        <v>0.40971851853479591</v>
      </c>
      <c r="O10" s="2">
        <f t="shared" si="0"/>
        <v>-5.8312807484451674E-2</v>
      </c>
      <c r="Q10" s="3"/>
      <c r="R10" s="3"/>
      <c r="S10" s="3"/>
    </row>
    <row r="11" spans="1:19" x14ac:dyDescent="0.25">
      <c r="A11" s="13" t="s">
        <v>12</v>
      </c>
      <c r="B11" s="14">
        <v>0.41941190582289645</v>
      </c>
      <c r="C11" s="14">
        <v>0.41563725869518586</v>
      </c>
      <c r="D11" s="14">
        <v>0.39649163844059121</v>
      </c>
      <c r="E11" s="14">
        <v>0.40948671278821258</v>
      </c>
      <c r="F11" s="14">
        <v>0.39627803242489523</v>
      </c>
      <c r="G11" s="14">
        <v>0.40968378154266383</v>
      </c>
      <c r="H11" s="14">
        <v>0.40979498285217464</v>
      </c>
      <c r="I11" s="14">
        <v>0.41828825973699313</v>
      </c>
      <c r="J11" s="14">
        <v>0.43197217519387721</v>
      </c>
      <c r="K11" s="14">
        <v>0.39032422566501579</v>
      </c>
      <c r="L11" s="14">
        <v>0.41309916673689462</v>
      </c>
      <c r="M11" s="14">
        <v>0.42270911368089159</v>
      </c>
      <c r="N11" s="14">
        <v>0.39608530499595673</v>
      </c>
      <c r="O11" s="2">
        <f t="shared" si="0"/>
        <v>-3.1491879194534597E-2</v>
      </c>
      <c r="Q11" s="3"/>
      <c r="R11" s="3"/>
      <c r="S11" s="3"/>
    </row>
    <row r="12" spans="1:19" x14ac:dyDescent="0.25">
      <c r="A12" s="13" t="s">
        <v>13</v>
      </c>
      <c r="B12" s="14">
        <v>0.42674251481355008</v>
      </c>
      <c r="C12" s="14">
        <v>0.42248592635332993</v>
      </c>
      <c r="D12" s="14">
        <v>0.44845066503898801</v>
      </c>
      <c r="E12" s="14">
        <v>0.41369262373771298</v>
      </c>
      <c r="F12" s="14">
        <v>0.43081910328769313</v>
      </c>
      <c r="G12" s="14">
        <v>0.45790797422906571</v>
      </c>
      <c r="H12" s="14">
        <v>0.429862688373432</v>
      </c>
      <c r="I12" s="14">
        <v>0.43556214855246622</v>
      </c>
      <c r="J12" s="14">
        <v>0.43625290041794551</v>
      </c>
      <c r="K12" s="14">
        <v>0.41571426854669447</v>
      </c>
      <c r="L12" s="14">
        <v>0.44499657945451765</v>
      </c>
      <c r="M12" s="14">
        <v>0.46019693377480864</v>
      </c>
      <c r="N12" s="14">
        <v>0.4275160237721799</v>
      </c>
      <c r="O12" s="2">
        <f t="shared" si="0"/>
        <v>-3.5507526891325081E-2</v>
      </c>
      <c r="Q12" s="3"/>
      <c r="R12" s="3"/>
      <c r="S12" s="3"/>
    </row>
    <row r="13" spans="1:19" x14ac:dyDescent="0.25">
      <c r="A13" s="13" t="s">
        <v>14</v>
      </c>
      <c r="B13" s="14">
        <v>0.45474257490732173</v>
      </c>
      <c r="C13" s="14">
        <v>0.46293242713165605</v>
      </c>
      <c r="D13" s="14">
        <v>0.4633674315312647</v>
      </c>
      <c r="E13" s="14">
        <v>0.42221819826709273</v>
      </c>
      <c r="F13" s="14">
        <v>0.42626352855702887</v>
      </c>
      <c r="G13" s="14">
        <v>0.40458825160615508</v>
      </c>
      <c r="H13" s="14">
        <v>0.42994102128608658</v>
      </c>
      <c r="I13" s="14">
        <v>0.43035888107414266</v>
      </c>
      <c r="J13" s="14">
        <v>0.40395684124219178</v>
      </c>
      <c r="K13" s="14">
        <v>0.42701228648993783</v>
      </c>
      <c r="L13" s="14">
        <v>0.44373770663852274</v>
      </c>
      <c r="M13" s="14">
        <v>0.45425073468431632</v>
      </c>
      <c r="N13" s="14">
        <v>0.4320051892458785</v>
      </c>
      <c r="O13" s="2">
        <f t="shared" si="0"/>
        <v>-2.4485976290052086E-2</v>
      </c>
      <c r="Q13" s="3"/>
      <c r="R13" s="3"/>
      <c r="S13" s="3"/>
    </row>
    <row r="14" spans="1:19" x14ac:dyDescent="0.25">
      <c r="A14" s="15" t="s">
        <v>15</v>
      </c>
      <c r="B14" s="16">
        <v>0.43887099457363343</v>
      </c>
      <c r="C14" s="16">
        <v>0.43125490599420313</v>
      </c>
      <c r="D14" s="16">
        <v>0.42776442591545683</v>
      </c>
      <c r="E14" s="16">
        <v>0.42378178525947208</v>
      </c>
      <c r="F14" s="16">
        <v>0.42498443508765293</v>
      </c>
      <c r="G14" s="16">
        <v>0.42740893486817166</v>
      </c>
      <c r="H14" s="16">
        <v>0.42431096294686543</v>
      </c>
      <c r="I14" s="16">
        <v>0.42838577160605695</v>
      </c>
      <c r="J14" s="16">
        <v>0.42906551609889165</v>
      </c>
      <c r="K14" s="16">
        <v>0.41078374518925931</v>
      </c>
      <c r="L14" s="16">
        <v>0.42981336104861001</v>
      </c>
      <c r="M14" s="16">
        <v>0.44757731946165746</v>
      </c>
      <c r="N14" s="16">
        <v>0.41827154963249202</v>
      </c>
      <c r="O14" s="2">
        <f t="shared" si="0"/>
        <v>-3.2738220364264874E-2</v>
      </c>
      <c r="Q14" s="3"/>
      <c r="R14" s="3"/>
      <c r="S14" s="3"/>
    </row>
    <row r="15" spans="1:19" x14ac:dyDescent="0.25">
      <c r="A15" s="7" t="s">
        <v>16</v>
      </c>
      <c r="B15" s="7">
        <v>2010</v>
      </c>
      <c r="C15" s="7">
        <v>2011</v>
      </c>
      <c r="D15" s="7">
        <v>2012</v>
      </c>
      <c r="E15" s="7">
        <v>2013</v>
      </c>
      <c r="F15" s="7">
        <v>2014</v>
      </c>
      <c r="G15" s="7">
        <v>2015</v>
      </c>
      <c r="H15" s="7">
        <v>2016</v>
      </c>
      <c r="I15" s="7">
        <v>2017</v>
      </c>
      <c r="J15" s="7">
        <v>2018</v>
      </c>
      <c r="K15" s="7">
        <v>2019</v>
      </c>
      <c r="L15" s="7">
        <v>2020</v>
      </c>
      <c r="M15" s="7">
        <v>2021</v>
      </c>
      <c r="N15" s="7">
        <v>2022</v>
      </c>
    </row>
    <row r="16" spans="1:19" x14ac:dyDescent="0.25">
      <c r="A16" s="17" t="s">
        <v>17</v>
      </c>
      <c r="B16" s="14">
        <v>0.45585132558699104</v>
      </c>
      <c r="C16" s="14">
        <v>0.43798416930035899</v>
      </c>
      <c r="D16" s="14">
        <v>0.44191346756257011</v>
      </c>
      <c r="E16" s="14">
        <v>0.43877085266159355</v>
      </c>
      <c r="F16" s="14">
        <v>0.44424337056301622</v>
      </c>
      <c r="G16" s="14">
        <v>0.42589753467812341</v>
      </c>
      <c r="H16" s="14">
        <v>0.42206490500396776</v>
      </c>
      <c r="I16" s="14">
        <v>0.4329310062238686</v>
      </c>
      <c r="J16" s="14">
        <v>0.42713688960865437</v>
      </c>
      <c r="K16" s="14">
        <v>0.42635432086475455</v>
      </c>
      <c r="L16" s="14">
        <v>0.44100557027552867</v>
      </c>
      <c r="M16" s="14">
        <v>0.46325177871480616</v>
      </c>
      <c r="N16" s="14">
        <v>0.44016597767531818</v>
      </c>
      <c r="O16" s="2">
        <f t="shared" si="0"/>
        <v>-2.4917120775590593E-2</v>
      </c>
    </row>
    <row r="17" spans="1:15" x14ac:dyDescent="0.25">
      <c r="A17" s="18" t="s">
        <v>18</v>
      </c>
      <c r="B17" s="14">
        <v>0.42348324989973229</v>
      </c>
      <c r="C17" s="14">
        <v>0.43109515656852571</v>
      </c>
      <c r="D17" s="14">
        <v>0.40532092397154573</v>
      </c>
      <c r="E17" s="14">
        <v>0.41309969727323459</v>
      </c>
      <c r="F17" s="14">
        <v>0.40257941253652318</v>
      </c>
      <c r="G17" s="14">
        <v>0.41577280305741859</v>
      </c>
      <c r="H17" s="14">
        <v>0.41987715617374533</v>
      </c>
      <c r="I17" s="14">
        <v>0.42953393221557701</v>
      </c>
      <c r="J17" s="14">
        <v>0.43161824469239207</v>
      </c>
      <c r="K17" s="14">
        <v>0.40000432330773283</v>
      </c>
      <c r="L17" s="14">
        <v>0.41996746340450364</v>
      </c>
      <c r="M17" s="14">
        <v>0.43283216132447611</v>
      </c>
      <c r="N17" s="14">
        <v>0.40356138619385229</v>
      </c>
      <c r="O17" s="2">
        <f t="shared" si="0"/>
        <v>-3.3813077846450448E-2</v>
      </c>
    </row>
    <row r="18" spans="1:15" x14ac:dyDescent="0.25">
      <c r="A18" s="18" t="s">
        <v>19</v>
      </c>
      <c r="B18" s="14">
        <v>0.44790318114395911</v>
      </c>
      <c r="C18" s="14">
        <v>0.41293611992500956</v>
      </c>
      <c r="D18" s="14">
        <v>0.45904931035522378</v>
      </c>
      <c r="E18" s="14">
        <v>0.42524418205436865</v>
      </c>
      <c r="F18" s="14">
        <v>0.4456863535399509</v>
      </c>
      <c r="G18" s="14">
        <v>0.45892749787816889</v>
      </c>
      <c r="H18" s="14">
        <v>0.45247857616430898</v>
      </c>
      <c r="I18" s="14">
        <v>0.43247584282166007</v>
      </c>
      <c r="J18" s="14">
        <v>0.43172324201470447</v>
      </c>
      <c r="K18" s="14">
        <v>0.42901463076796165</v>
      </c>
      <c r="L18" s="14">
        <v>0.45202758051378855</v>
      </c>
      <c r="M18" s="14">
        <v>0.46829994168408728</v>
      </c>
      <c r="N18" s="14">
        <v>0.42154459947380218</v>
      </c>
      <c r="O18" s="2">
        <f t="shared" si="0"/>
        <v>-4.9920294717681182E-2</v>
      </c>
    </row>
    <row r="19" spans="1:15" x14ac:dyDescent="0.25">
      <c r="A19" s="15" t="s">
        <v>15</v>
      </c>
      <c r="B19" s="16">
        <v>0.43887099457363343</v>
      </c>
      <c r="C19" s="16">
        <v>0.43125490599420313</v>
      </c>
      <c r="D19" s="16">
        <v>0.42776442591545683</v>
      </c>
      <c r="E19" s="16">
        <v>0.42378178525947208</v>
      </c>
      <c r="F19" s="16">
        <v>0.42498443508765293</v>
      </c>
      <c r="G19" s="16">
        <v>0.42740893486817166</v>
      </c>
      <c r="H19" s="16">
        <v>0.42431096294686543</v>
      </c>
      <c r="I19" s="16">
        <v>0.42838577160605695</v>
      </c>
      <c r="J19" s="16">
        <v>0.42906551609889165</v>
      </c>
      <c r="K19" s="16">
        <v>0.41078374518925931</v>
      </c>
      <c r="L19" s="16">
        <v>0.42981336104861001</v>
      </c>
      <c r="M19" s="16">
        <v>0.44757731946165746</v>
      </c>
      <c r="N19" s="16">
        <v>0.41827154963249202</v>
      </c>
      <c r="O19" s="2">
        <f t="shared" si="0"/>
        <v>-3.2738220364264874E-2</v>
      </c>
    </row>
    <row r="21" spans="1:15" ht="18.75" x14ac:dyDescent="0.25">
      <c r="A21" s="197" t="s">
        <v>40</v>
      </c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6"/>
    </row>
    <row r="22" spans="1:15" x14ac:dyDescent="0.25">
      <c r="A22" s="7" t="s">
        <v>4</v>
      </c>
      <c r="B22" s="7">
        <v>2010</v>
      </c>
      <c r="C22" s="7">
        <v>2011</v>
      </c>
      <c r="D22" s="7">
        <v>2012</v>
      </c>
      <c r="E22" s="7">
        <v>2013</v>
      </c>
      <c r="F22" s="7">
        <v>2014</v>
      </c>
      <c r="G22" s="7">
        <v>2015</v>
      </c>
      <c r="H22" s="7">
        <v>2016</v>
      </c>
      <c r="I22" s="7">
        <v>2017</v>
      </c>
      <c r="J22" s="7">
        <v>2018</v>
      </c>
      <c r="K22" s="7">
        <v>2019</v>
      </c>
      <c r="L22" s="7">
        <v>2020</v>
      </c>
      <c r="M22" s="7">
        <v>2021</v>
      </c>
      <c r="N22" s="7">
        <v>2022</v>
      </c>
    </row>
    <row r="23" spans="1:15" x14ac:dyDescent="0.25">
      <c r="A23" s="10" t="s">
        <v>5</v>
      </c>
      <c r="B23" s="11">
        <v>3.0232614551438192E-2</v>
      </c>
      <c r="C23" s="11">
        <v>3.2023850846794141E-2</v>
      </c>
      <c r="D23" s="11">
        <v>3.6999362145391977E-2</v>
      </c>
      <c r="E23" s="11">
        <v>3.5126517522387844E-2</v>
      </c>
      <c r="F23" s="11">
        <v>3.1587378276023863E-2</v>
      </c>
      <c r="G23" s="11">
        <v>3.3320145189835206E-2</v>
      </c>
      <c r="H23" s="11">
        <v>3.6678991315069499E-2</v>
      </c>
      <c r="I23" s="11">
        <v>5.0009027166560707E-2</v>
      </c>
      <c r="J23" s="11">
        <v>4.0675624367797925E-2</v>
      </c>
      <c r="K23" s="11">
        <v>4.3686241285186285E-2</v>
      </c>
      <c r="L23" s="11">
        <v>4.0340400416915806E-2</v>
      </c>
      <c r="M23" s="11">
        <v>3.0611751474853722E-2</v>
      </c>
      <c r="N23" s="11">
        <v>3.7427741786318594E-2</v>
      </c>
      <c r="O23" s="2">
        <f>AVERAGE(((N23-M23)/M23),((M23-L23)/L23)*((L23-K23)/K23)*((K23-J23)/J23)*((J23-I23)/I23)*((I23-H23)/H23)*((H23-G23)/G23)*((G23-F23)/F23)*((F23-E23)/E23)*((E23-D23)/D23)*((D23-C23)/C23)*((C23-B23)/B23))</f>
        <v>0.11132963620730789</v>
      </c>
    </row>
    <row r="24" spans="1:15" x14ac:dyDescent="0.25">
      <c r="A24" s="13" t="s">
        <v>6</v>
      </c>
      <c r="B24" s="14">
        <v>2.6706297665900342E-2</v>
      </c>
      <c r="C24" s="14">
        <v>3.3046354727750984E-2</v>
      </c>
      <c r="D24" s="14">
        <v>2.3596300618609685E-2</v>
      </c>
      <c r="E24" s="14">
        <v>2.2264851295523549E-2</v>
      </c>
      <c r="F24" s="14">
        <v>2.226071010977583E-2</v>
      </c>
      <c r="G24" s="14">
        <v>3.0673579529411066E-2</v>
      </c>
      <c r="H24" s="14">
        <v>3.308078761633057E-2</v>
      </c>
      <c r="I24" s="14">
        <v>3.3468119359448316E-2</v>
      </c>
      <c r="J24" s="14">
        <v>2.568578072369835E-2</v>
      </c>
      <c r="K24" s="14">
        <v>2.9016268582740846E-2</v>
      </c>
      <c r="L24" s="14">
        <v>3.4596291597949969E-2</v>
      </c>
      <c r="M24" s="14">
        <v>2.126451208989634E-2</v>
      </c>
      <c r="N24" s="14">
        <v>2.9445379335511931E-2</v>
      </c>
      <c r="O24" s="2">
        <f t="shared" ref="O24:O38" si="1">AVERAGE(((N24-M24)/M24),((M24-L24)/L24)*((L24-K24)/K24)*((K24-J24)/J24)*((J24-I24)/I24)*((I24-H24)/H24)*((H24-G24)/G24)*((G24-F24)/F24)*((F24-E24)/E24)*((E24-D24)/D24)*((D24-C24)/C24)*((C24-B24)/B24))</f>
        <v>0.19235962741630241</v>
      </c>
    </row>
    <row r="25" spans="1:15" x14ac:dyDescent="0.25">
      <c r="A25" s="13" t="s">
        <v>7</v>
      </c>
      <c r="B25" s="14">
        <v>3.6428771055737975E-2</v>
      </c>
      <c r="C25" s="14">
        <v>3.8729402439060603E-2</v>
      </c>
      <c r="D25" s="14">
        <v>3.8994751635233998E-2</v>
      </c>
      <c r="E25" s="14">
        <v>3.8916829454655022E-2</v>
      </c>
      <c r="F25" s="14">
        <v>3.6918200394495948E-2</v>
      </c>
      <c r="G25" s="14">
        <v>4.2634790032330609E-2</v>
      </c>
      <c r="H25" s="14">
        <v>4.0407483665920792E-2</v>
      </c>
      <c r="I25" s="14">
        <v>3.4774430563261988E-2</v>
      </c>
      <c r="J25" s="14">
        <v>4.4890453331102927E-2</v>
      </c>
      <c r="K25" s="14">
        <v>3.7937879416102424E-2</v>
      </c>
      <c r="L25" s="14">
        <v>3.4598298045584612E-2</v>
      </c>
      <c r="M25" s="14">
        <v>3.7859805490716297E-2</v>
      </c>
      <c r="N25" s="14">
        <v>3.5316662879242088E-2</v>
      </c>
      <c r="O25" s="2">
        <f t="shared" si="1"/>
        <v>-3.3586313750305873E-2</v>
      </c>
    </row>
    <row r="26" spans="1:15" x14ac:dyDescent="0.25">
      <c r="A26" s="13" t="s">
        <v>8</v>
      </c>
      <c r="B26" s="14">
        <v>3.1552049709412867E-2</v>
      </c>
      <c r="C26" s="14">
        <v>3.3999084995407075E-2</v>
      </c>
      <c r="D26" s="14">
        <v>3.2970477384477566E-2</v>
      </c>
      <c r="E26" s="14">
        <v>4.1092726528647559E-2</v>
      </c>
      <c r="F26" s="14">
        <v>3.8332313363025644E-2</v>
      </c>
      <c r="G26" s="14">
        <v>3.4288206242043734E-2</v>
      </c>
      <c r="H26" s="14">
        <v>3.9834392754927825E-2</v>
      </c>
      <c r="I26" s="14">
        <v>3.3563324044737088E-2</v>
      </c>
      <c r="J26" s="14">
        <v>3.2732214405317241E-2</v>
      </c>
      <c r="K26" s="14">
        <v>3.2073234771151912E-2</v>
      </c>
      <c r="L26" s="14">
        <v>3.9119474413883068E-2</v>
      </c>
      <c r="M26" s="14">
        <v>2.976751448837581E-2</v>
      </c>
      <c r="N26" s="14">
        <v>6.9951653664926214E-2</v>
      </c>
      <c r="O26" s="2">
        <f t="shared" si="1"/>
        <v>0.67496631591732292</v>
      </c>
    </row>
    <row r="27" spans="1:15" x14ac:dyDescent="0.25">
      <c r="A27" s="13" t="s">
        <v>9</v>
      </c>
      <c r="B27" s="14">
        <v>2.4142341075385765E-2</v>
      </c>
      <c r="C27" s="14">
        <v>4.3003437387697886E-2</v>
      </c>
      <c r="D27" s="14">
        <v>2.3987116698995319E-2</v>
      </c>
      <c r="E27" s="14">
        <v>4.2589523932521231E-2</v>
      </c>
      <c r="F27" s="14">
        <v>3.1578300482216562E-2</v>
      </c>
      <c r="G27" s="14">
        <v>2.661494097933214E-2</v>
      </c>
      <c r="H27" s="14">
        <v>2.4818792763738474E-2</v>
      </c>
      <c r="I27" s="14">
        <v>5.4402581534318324E-2</v>
      </c>
      <c r="J27" s="14">
        <v>3.3940455517482294E-2</v>
      </c>
      <c r="K27" s="14">
        <v>3.880939780391774E-2</v>
      </c>
      <c r="L27" s="14">
        <v>2.5982541001290386E-2</v>
      </c>
      <c r="M27" s="14">
        <v>2.381370085234465E-2</v>
      </c>
      <c r="N27" s="14">
        <v>3.7228823431820227E-2</v>
      </c>
      <c r="O27" s="2">
        <f t="shared" si="1"/>
        <v>0.28166750762348181</v>
      </c>
    </row>
    <row r="28" spans="1:15" x14ac:dyDescent="0.25">
      <c r="A28" s="13" t="s">
        <v>10</v>
      </c>
      <c r="B28" s="14">
        <v>2.8652549302630205E-2</v>
      </c>
      <c r="C28" s="14">
        <v>4.8924375971909864E-2</v>
      </c>
      <c r="D28" s="14">
        <v>2.6533945615108454E-2</v>
      </c>
      <c r="E28" s="14">
        <v>2.8815581166111884E-2</v>
      </c>
      <c r="F28" s="14">
        <v>2.3952817081793244E-2</v>
      </c>
      <c r="G28" s="14">
        <v>2.9112795233980839E-2</v>
      </c>
      <c r="H28" s="14">
        <v>2.7750957497762803E-2</v>
      </c>
      <c r="I28" s="14">
        <v>3.4074351273874398E-2</v>
      </c>
      <c r="J28" s="14">
        <v>4.4997248837651022E-2</v>
      </c>
      <c r="K28" s="14">
        <v>2.7755774814243163E-2</v>
      </c>
      <c r="L28" s="14">
        <v>3.9315776849483092E-2</v>
      </c>
      <c r="M28" s="14">
        <v>2.8798573055203593E-2</v>
      </c>
      <c r="N28" s="14">
        <v>5.052440983380161E-2</v>
      </c>
      <c r="O28" s="2">
        <f t="shared" si="1"/>
        <v>0.37720328165366585</v>
      </c>
    </row>
    <row r="29" spans="1:15" x14ac:dyDescent="0.25">
      <c r="A29" s="13" t="s">
        <v>11</v>
      </c>
      <c r="B29" s="14">
        <v>3.5956470486385131E-2</v>
      </c>
      <c r="C29" s="14">
        <v>2.312106189955488E-2</v>
      </c>
      <c r="D29" s="14">
        <v>4.3668726870362891E-2</v>
      </c>
      <c r="E29" s="14">
        <v>3.1986921856842473E-2</v>
      </c>
      <c r="F29" s="14">
        <v>3.4653652176040189E-2</v>
      </c>
      <c r="G29" s="14">
        <v>2.6159736504550259E-2</v>
      </c>
      <c r="H29" s="14">
        <v>2.8242086512756642E-2</v>
      </c>
      <c r="I29" s="14">
        <v>2.3762037866468487E-2</v>
      </c>
      <c r="J29" s="14">
        <v>3.1027030224545588E-2</v>
      </c>
      <c r="K29" s="14">
        <v>3.5431838427660053E-2</v>
      </c>
      <c r="L29" s="14">
        <v>3.8795772965620874E-2</v>
      </c>
      <c r="M29" s="14">
        <v>2.8062006747983165E-2</v>
      </c>
      <c r="N29" s="14">
        <v>4.117464024476989E-2</v>
      </c>
      <c r="O29" s="2">
        <f t="shared" si="1"/>
        <v>0.2336367622233162</v>
      </c>
    </row>
    <row r="30" spans="1:15" x14ac:dyDescent="0.25">
      <c r="A30" s="13" t="s">
        <v>12</v>
      </c>
      <c r="B30" s="14">
        <v>3.6282971546954652E-2</v>
      </c>
      <c r="C30" s="14">
        <v>3.7281032600937736E-2</v>
      </c>
      <c r="D30" s="14">
        <v>4.2053019793852599E-2</v>
      </c>
      <c r="E30" s="14">
        <v>3.887818064064924E-2</v>
      </c>
      <c r="F30" s="14">
        <v>4.2556479271392028E-2</v>
      </c>
      <c r="G30" s="14">
        <v>3.8733420450443583E-2</v>
      </c>
      <c r="H30" s="14">
        <v>3.9107392493662532E-2</v>
      </c>
      <c r="I30" s="14">
        <v>3.6271009064235679E-2</v>
      </c>
      <c r="J30" s="14">
        <v>3.3693639077542116E-2</v>
      </c>
      <c r="K30" s="14">
        <v>4.4058613419508182E-2</v>
      </c>
      <c r="L30" s="14">
        <v>4.2664953647800867E-2</v>
      </c>
      <c r="M30" s="14">
        <v>3.8903322413419074E-2</v>
      </c>
      <c r="N30" s="14">
        <v>4.7169343871650914E-2</v>
      </c>
      <c r="O30" s="2">
        <f t="shared" si="1"/>
        <v>0.10623798875574135</v>
      </c>
    </row>
    <row r="31" spans="1:15" x14ac:dyDescent="0.25">
      <c r="A31" s="13" t="s">
        <v>13</v>
      </c>
      <c r="B31" s="14">
        <v>3.6853978262119731E-2</v>
      </c>
      <c r="C31" s="14">
        <v>3.7823675719909494E-2</v>
      </c>
      <c r="D31" s="14">
        <v>2.9470688999960273E-2</v>
      </c>
      <c r="E31" s="14">
        <v>3.740713176768596E-2</v>
      </c>
      <c r="F31" s="14">
        <v>3.3131569250812266E-2</v>
      </c>
      <c r="G31" s="14">
        <v>2.7253027055101919E-2</v>
      </c>
      <c r="H31" s="14">
        <v>3.6122370324987579E-2</v>
      </c>
      <c r="I31" s="14">
        <v>3.3401224427358246E-2</v>
      </c>
      <c r="J31" s="14">
        <v>3.2699029134111095E-2</v>
      </c>
      <c r="K31" s="14">
        <v>3.8766297446016604E-2</v>
      </c>
      <c r="L31" s="14">
        <v>3.789784499028398E-2</v>
      </c>
      <c r="M31" s="14">
        <v>2.9976484286008805E-2</v>
      </c>
      <c r="N31" s="14">
        <v>3.9970158005045366E-2</v>
      </c>
      <c r="O31" s="2">
        <f t="shared" si="1"/>
        <v>0.16669189127150263</v>
      </c>
    </row>
    <row r="32" spans="1:15" x14ac:dyDescent="0.25">
      <c r="A32" s="13" t="s">
        <v>14</v>
      </c>
      <c r="B32" s="14">
        <v>2.9780763434953214E-2</v>
      </c>
      <c r="C32" s="14">
        <v>2.9424170831153295E-2</v>
      </c>
      <c r="D32" s="14">
        <v>2.8395148873712368E-2</v>
      </c>
      <c r="E32" s="14">
        <v>3.7204041289342606E-2</v>
      </c>
      <c r="F32" s="14">
        <v>3.4824878266723029E-2</v>
      </c>
      <c r="G32" s="14">
        <v>4.0481068214417618E-2</v>
      </c>
      <c r="H32" s="14">
        <v>3.6474270815588176E-2</v>
      </c>
      <c r="I32" s="14">
        <v>3.6147119724487045E-2</v>
      </c>
      <c r="J32" s="14">
        <v>4.3563673837580988E-2</v>
      </c>
      <c r="K32" s="14">
        <v>3.6684206859191805E-2</v>
      </c>
      <c r="L32" s="14">
        <v>3.5755032408046949E-2</v>
      </c>
      <c r="M32" s="14">
        <v>3.2105035653082752E-2</v>
      </c>
      <c r="N32" s="14">
        <v>3.8119585133902706E-2</v>
      </c>
      <c r="O32" s="2">
        <f t="shared" si="1"/>
        <v>9.3669876990864737E-2</v>
      </c>
    </row>
    <row r="33" spans="1:15" x14ac:dyDescent="0.25">
      <c r="A33" s="15" t="s">
        <v>15</v>
      </c>
      <c r="B33" s="16">
        <v>3.3509210465826403E-2</v>
      </c>
      <c r="C33" s="16">
        <v>3.4847607813261391E-2</v>
      </c>
      <c r="D33" s="16">
        <v>3.5094175130461251E-2</v>
      </c>
      <c r="E33" s="16">
        <v>3.6236494208547743E-2</v>
      </c>
      <c r="F33" s="16">
        <v>3.5678703760423341E-2</v>
      </c>
      <c r="G33" s="16">
        <v>3.4668101932542501E-2</v>
      </c>
      <c r="H33" s="16">
        <v>3.6715299423916235E-2</v>
      </c>
      <c r="I33" s="16">
        <v>3.5330205638136741E-2</v>
      </c>
      <c r="J33" s="16">
        <v>3.5344307033459442E-2</v>
      </c>
      <c r="K33" s="16">
        <v>3.9253093478522662E-2</v>
      </c>
      <c r="L33" s="16">
        <v>3.9120163622129112E-2</v>
      </c>
      <c r="M33" s="16">
        <v>3.3525807418192617E-2</v>
      </c>
      <c r="N33" s="16">
        <v>4.1922103792892615E-2</v>
      </c>
      <c r="O33" s="2">
        <f t="shared" si="1"/>
        <v>0.12522138945032221</v>
      </c>
    </row>
    <row r="34" spans="1:15" x14ac:dyDescent="0.25">
      <c r="A34" s="7" t="s">
        <v>16</v>
      </c>
      <c r="B34" s="7">
        <v>2010</v>
      </c>
      <c r="C34" s="7">
        <v>2011</v>
      </c>
      <c r="D34" s="7">
        <v>2012</v>
      </c>
      <c r="E34" s="7">
        <v>2013</v>
      </c>
      <c r="F34" s="7">
        <v>2014</v>
      </c>
      <c r="G34" s="7">
        <v>2015</v>
      </c>
      <c r="H34" s="7">
        <v>2016</v>
      </c>
      <c r="I34" s="7">
        <v>2017</v>
      </c>
      <c r="J34" s="7">
        <v>2018</v>
      </c>
      <c r="K34" s="7">
        <v>2019</v>
      </c>
      <c r="L34" s="7">
        <v>2020</v>
      </c>
      <c r="M34" s="7">
        <v>2021</v>
      </c>
      <c r="N34" s="7">
        <v>2022</v>
      </c>
    </row>
    <row r="35" spans="1:15" x14ac:dyDescent="0.25">
      <c r="A35" s="17" t="s">
        <v>17</v>
      </c>
      <c r="B35" s="14">
        <v>3.2482385528314901E-2</v>
      </c>
      <c r="C35" s="14">
        <v>3.5473766355908806E-2</v>
      </c>
      <c r="D35" s="14">
        <v>3.4187410368617527E-2</v>
      </c>
      <c r="E35" s="14">
        <v>3.4868875225693846E-2</v>
      </c>
      <c r="F35" s="14">
        <v>3.3052287695511655E-2</v>
      </c>
      <c r="G35" s="14">
        <v>3.6854409038662099E-2</v>
      </c>
      <c r="H35" s="14">
        <v>3.8465832033379305E-2</v>
      </c>
      <c r="I35" s="14">
        <v>3.6044723339626467E-2</v>
      </c>
      <c r="J35" s="14">
        <v>3.7052452013952256E-2</v>
      </c>
      <c r="K35" s="14">
        <v>3.5782254264662687E-2</v>
      </c>
      <c r="L35" s="14">
        <v>3.6316101332485869E-2</v>
      </c>
      <c r="M35" s="14">
        <v>3.126647556064522E-2</v>
      </c>
      <c r="N35" s="14">
        <v>3.7820524072726742E-2</v>
      </c>
      <c r="O35" s="2">
        <f t="shared" si="1"/>
        <v>0.10480951873467577</v>
      </c>
    </row>
    <row r="36" spans="1:15" x14ac:dyDescent="0.25">
      <c r="A36" s="18" t="s">
        <v>18</v>
      </c>
      <c r="B36" s="14">
        <v>3.5196984433170556E-2</v>
      </c>
      <c r="C36" s="14">
        <v>3.3319465933187617E-2</v>
      </c>
      <c r="D36" s="14">
        <v>3.9340179557198041E-2</v>
      </c>
      <c r="E36" s="14">
        <v>3.7577157942365207E-2</v>
      </c>
      <c r="F36" s="14">
        <v>4.0281094389345878E-2</v>
      </c>
      <c r="G36" s="14">
        <v>3.6537351921220367E-2</v>
      </c>
      <c r="H36" s="14">
        <v>3.6951790621864967E-2</v>
      </c>
      <c r="I36" s="14">
        <v>3.3979520257099209E-2</v>
      </c>
      <c r="J36" s="14">
        <v>3.4159237538892072E-2</v>
      </c>
      <c r="K36" s="14">
        <v>4.1715818548288708E-2</v>
      </c>
      <c r="L36" s="14">
        <v>4.1002780784115317E-2</v>
      </c>
      <c r="M36" s="14">
        <v>3.6201848505507714E-2</v>
      </c>
      <c r="N36" s="14">
        <v>4.4705325900003499E-2</v>
      </c>
      <c r="O36" s="2">
        <f t="shared" si="1"/>
        <v>0.11744534803522945</v>
      </c>
    </row>
    <row r="37" spans="1:15" x14ac:dyDescent="0.25">
      <c r="A37" s="18" t="s">
        <v>19</v>
      </c>
      <c r="B37" s="14">
        <v>3.1570160854689631E-2</v>
      </c>
      <c r="C37" s="14">
        <v>4.0465127705051972E-2</v>
      </c>
      <c r="D37" s="14">
        <v>2.7669419792487247E-2</v>
      </c>
      <c r="E37" s="14">
        <v>3.5409636028108205E-2</v>
      </c>
      <c r="F37" s="14">
        <v>3.0116840648969249E-2</v>
      </c>
      <c r="G37" s="14">
        <v>2.747873809346358E-2</v>
      </c>
      <c r="H37" s="14">
        <v>3.1434448964612824E-2</v>
      </c>
      <c r="I37" s="14">
        <v>3.5261011719062325E-2</v>
      </c>
      <c r="J37" s="14">
        <v>3.4641566363442726E-2</v>
      </c>
      <c r="K37" s="14">
        <v>3.5485021826670328E-2</v>
      </c>
      <c r="L37" s="14">
        <v>3.5313775572446311E-2</v>
      </c>
      <c r="M37" s="14">
        <v>2.853238857137266E-2</v>
      </c>
      <c r="N37" s="14">
        <v>4.1192258859494749E-2</v>
      </c>
      <c r="O37" s="2">
        <f t="shared" si="1"/>
        <v>0.22185086706846488</v>
      </c>
    </row>
    <row r="38" spans="1:15" x14ac:dyDescent="0.25">
      <c r="A38" s="15" t="s">
        <v>15</v>
      </c>
      <c r="B38" s="16">
        <v>3.3509210465826403E-2</v>
      </c>
      <c r="C38" s="16">
        <v>3.4847607813261391E-2</v>
      </c>
      <c r="D38" s="16">
        <v>3.5094175130461251E-2</v>
      </c>
      <c r="E38" s="16">
        <v>3.6236494208547743E-2</v>
      </c>
      <c r="F38" s="16">
        <v>3.5678703760423341E-2</v>
      </c>
      <c r="G38" s="16">
        <v>3.4668101932542501E-2</v>
      </c>
      <c r="H38" s="16">
        <v>3.6715299423916235E-2</v>
      </c>
      <c r="I38" s="16">
        <v>3.5330205638136741E-2</v>
      </c>
      <c r="J38" s="16">
        <v>3.5344307033459442E-2</v>
      </c>
      <c r="K38" s="16">
        <v>3.9253093478522662E-2</v>
      </c>
      <c r="L38" s="16">
        <v>3.9120163622129112E-2</v>
      </c>
      <c r="M38" s="16">
        <v>3.3525807418192617E-2</v>
      </c>
      <c r="N38" s="16">
        <v>4.1922103792892615E-2</v>
      </c>
      <c r="O38" s="2">
        <f t="shared" si="1"/>
        <v>0.12522138945032221</v>
      </c>
    </row>
    <row r="40" spans="1:15" ht="18.75" x14ac:dyDescent="0.25">
      <c r="A40" s="197" t="s">
        <v>41</v>
      </c>
      <c r="B40" s="197"/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6"/>
    </row>
    <row r="41" spans="1:15" x14ac:dyDescent="0.25">
      <c r="A41" s="7" t="s">
        <v>4</v>
      </c>
      <c r="B41" s="7">
        <v>2010</v>
      </c>
      <c r="C41" s="7">
        <v>2011</v>
      </c>
      <c r="D41" s="7">
        <v>2012</v>
      </c>
      <c r="E41" s="7">
        <v>2013</v>
      </c>
      <c r="F41" s="7">
        <v>2014</v>
      </c>
      <c r="G41" s="7">
        <v>2015</v>
      </c>
      <c r="H41" s="7">
        <v>2016</v>
      </c>
      <c r="I41" s="7">
        <v>2017</v>
      </c>
      <c r="J41" s="7">
        <v>2018</v>
      </c>
      <c r="K41" s="7">
        <v>2019</v>
      </c>
      <c r="L41" s="7">
        <v>2020</v>
      </c>
      <c r="M41" s="7">
        <v>2021</v>
      </c>
      <c r="N41" s="7">
        <v>2022</v>
      </c>
    </row>
    <row r="42" spans="1:15" x14ac:dyDescent="0.25">
      <c r="A42" s="10" t="s">
        <v>5</v>
      </c>
      <c r="B42" s="11">
        <v>0.45163296554197685</v>
      </c>
      <c r="C42" s="11">
        <v>0.44504198479831619</v>
      </c>
      <c r="D42" s="11">
        <v>0.4469682459064534</v>
      </c>
      <c r="E42" s="11">
        <v>0.46860298558179975</v>
      </c>
      <c r="F42" s="11">
        <v>0.47035317726852566</v>
      </c>
      <c r="G42" s="11">
        <v>0.46411504254122443</v>
      </c>
      <c r="H42" s="11">
        <v>0.48541518560008817</v>
      </c>
      <c r="I42" s="11">
        <v>0.50439354042722717</v>
      </c>
      <c r="J42" s="11">
        <v>0.49949125748748546</v>
      </c>
      <c r="K42" s="11">
        <v>0.5043782984369487</v>
      </c>
      <c r="L42" s="11">
        <v>0.52331483231553755</v>
      </c>
      <c r="M42" s="11">
        <v>0.5446577180862392</v>
      </c>
      <c r="N42" s="11">
        <v>0.55396927941834306</v>
      </c>
      <c r="O42" s="2">
        <f>AVERAGE(((N42-M42)/M42),((M42-L42)/L42)*((L42-K42)/K42)*((K42-J42)/J42)*((J42-I42)/I42)*((I42-H42)/H42)*((H42-G42)/G42)*((G42-F42)/F42)*((F42-E42)/E42)*((E42-D42)/D42)*((D42-C42)/C42)*((C42-B42)/B42))</f>
        <v>8.5480853597575453E-3</v>
      </c>
    </row>
    <row r="43" spans="1:15" x14ac:dyDescent="0.25">
      <c r="A43" s="13" t="s">
        <v>6</v>
      </c>
      <c r="B43" s="14">
        <v>0.4239006909253214</v>
      </c>
      <c r="C43" s="14">
        <v>0.4315174454911101</v>
      </c>
      <c r="D43" s="14">
        <v>0.42985256125313959</v>
      </c>
      <c r="E43" s="14">
        <v>0.43691003294353919</v>
      </c>
      <c r="F43" s="14">
        <v>0.44004458667306112</v>
      </c>
      <c r="G43" s="14">
        <v>0.43650896910925163</v>
      </c>
      <c r="H43" s="14">
        <v>0.45038107598676613</v>
      </c>
      <c r="I43" s="14">
        <v>0.43810078311088385</v>
      </c>
      <c r="J43" s="14">
        <v>0.4746373658238292</v>
      </c>
      <c r="K43" s="14">
        <v>0.46448717722490207</v>
      </c>
      <c r="L43" s="14">
        <v>0.5392003365301089</v>
      </c>
      <c r="M43" s="14">
        <v>0.54247166407289638</v>
      </c>
      <c r="N43" s="14">
        <v>0.56277648425446003</v>
      </c>
      <c r="O43" s="2">
        <f t="shared" ref="O43:O57" si="2">AVERAGE(((N43-M43)/M43),((M43-L43)/L43)*((L43-K43)/K43)*((K43-J43)/J43)*((J43-I43)/I43)*((I43-H43)/H43)*((H43-G43)/G43)*((G43-F43)/F43)*((F43-E43)/E43)*((E43-D43)/D43)*((D43-C43)/C43)*((C43-B43)/B43))</f>
        <v>1.8715097512296171E-2</v>
      </c>
    </row>
    <row r="44" spans="1:15" x14ac:dyDescent="0.25">
      <c r="A44" s="13" t="s">
        <v>7</v>
      </c>
      <c r="B44" s="14">
        <v>0.52265839936264324</v>
      </c>
      <c r="C44" s="14">
        <v>0.51396958227885414</v>
      </c>
      <c r="D44" s="14">
        <v>0.51080874623152484</v>
      </c>
      <c r="E44" s="14">
        <v>0.52122682362876716</v>
      </c>
      <c r="F44" s="14">
        <v>0.53398066048813242</v>
      </c>
      <c r="G44" s="14">
        <v>0.51855362982610553</v>
      </c>
      <c r="H44" s="14">
        <v>0.53432603301843939</v>
      </c>
      <c r="I44" s="14">
        <v>0.53957775605219638</v>
      </c>
      <c r="J44" s="14">
        <v>0.5425329982317747</v>
      </c>
      <c r="K44" s="14">
        <v>0.55370249562938167</v>
      </c>
      <c r="L44" s="14">
        <v>0.59367847792186212</v>
      </c>
      <c r="M44" s="14">
        <v>0.60601669694416671</v>
      </c>
      <c r="N44" s="14">
        <v>0.62342764260097794</v>
      </c>
      <c r="O44" s="2">
        <f t="shared" si="2"/>
        <v>1.4365070916862318E-2</v>
      </c>
    </row>
    <row r="45" spans="1:15" x14ac:dyDescent="0.25">
      <c r="A45" s="13" t="s">
        <v>8</v>
      </c>
      <c r="B45" s="14">
        <v>0.45993731786950459</v>
      </c>
      <c r="C45" s="14">
        <v>0.49433931195712083</v>
      </c>
      <c r="D45" s="14">
        <v>0.48877628191659162</v>
      </c>
      <c r="E45" s="14">
        <v>0.48940035705460694</v>
      </c>
      <c r="F45" s="14">
        <v>0.52245604073712004</v>
      </c>
      <c r="G45" s="14">
        <v>0.51676542236077938</v>
      </c>
      <c r="H45" s="14">
        <v>0.50395521985505531</v>
      </c>
      <c r="I45" s="14">
        <v>0.53258494586503846</v>
      </c>
      <c r="J45" s="14">
        <v>0.57030772172921185</v>
      </c>
      <c r="K45" s="14">
        <v>0.56616105564005614</v>
      </c>
      <c r="L45" s="14">
        <v>0.62813425922540544</v>
      </c>
      <c r="M45" s="14">
        <v>0.63282895112512072</v>
      </c>
      <c r="N45" s="14">
        <v>0.60307636489335037</v>
      </c>
      <c r="O45" s="2">
        <f t="shared" si="2"/>
        <v>-2.3507605158449661E-2</v>
      </c>
    </row>
    <row r="46" spans="1:15" x14ac:dyDescent="0.25">
      <c r="A46" s="13" t="s">
        <v>9</v>
      </c>
      <c r="B46" s="14">
        <v>0.36529258372991863</v>
      </c>
      <c r="C46" s="14">
        <v>0.39434400961884691</v>
      </c>
      <c r="D46" s="14">
        <v>0.39821372940450889</v>
      </c>
      <c r="E46" s="14">
        <v>0.41125420700641763</v>
      </c>
      <c r="F46" s="14">
        <v>0.40516177831970568</v>
      </c>
      <c r="G46" s="14">
        <v>0.41396156991676197</v>
      </c>
      <c r="H46" s="14">
        <v>0.42726535827544154</v>
      </c>
      <c r="I46" s="14">
        <v>0.43921207406636109</v>
      </c>
      <c r="J46" s="14">
        <v>0.41696107319279124</v>
      </c>
      <c r="K46" s="14">
        <v>0.41966409975858371</v>
      </c>
      <c r="L46" s="14">
        <v>0.48976029992967313</v>
      </c>
      <c r="M46" s="14">
        <v>0.53767807554133196</v>
      </c>
      <c r="N46" s="14">
        <v>0.52822076465829038</v>
      </c>
      <c r="O46" s="2">
        <f t="shared" si="2"/>
        <v>-8.7945848205917467E-3</v>
      </c>
    </row>
    <row r="47" spans="1:15" x14ac:dyDescent="0.25">
      <c r="A47" s="13" t="s">
        <v>10</v>
      </c>
      <c r="B47" s="14">
        <v>0.41041112153634229</v>
      </c>
      <c r="C47" s="14">
        <v>0.41246105908652753</v>
      </c>
      <c r="D47" s="14">
        <v>0.42673220455347038</v>
      </c>
      <c r="E47" s="14">
        <v>0.44958989174211045</v>
      </c>
      <c r="F47" s="14">
        <v>0.44991876869592218</v>
      </c>
      <c r="G47" s="14">
        <v>0.46677103943521875</v>
      </c>
      <c r="H47" s="14">
        <v>0.51158766851175452</v>
      </c>
      <c r="I47" s="14">
        <v>0.51294273985428418</v>
      </c>
      <c r="J47" s="14">
        <v>0.50346047857230014</v>
      </c>
      <c r="K47" s="14">
        <v>0.53251377742182249</v>
      </c>
      <c r="L47" s="14">
        <v>0.55819624602624118</v>
      </c>
      <c r="M47" s="14">
        <v>0.54190336765996683</v>
      </c>
      <c r="N47" s="14">
        <v>0.53817805406576003</v>
      </c>
      <c r="O47" s="2">
        <f t="shared" si="2"/>
        <v>-3.4372489788108865E-3</v>
      </c>
    </row>
    <row r="48" spans="1:15" x14ac:dyDescent="0.25">
      <c r="A48" s="13" t="s">
        <v>11</v>
      </c>
      <c r="B48" s="14">
        <v>0.46684532971763781</v>
      </c>
      <c r="C48" s="14">
        <v>0.47491771818312911</v>
      </c>
      <c r="D48" s="14">
        <v>0.48319344763631439</v>
      </c>
      <c r="E48" s="14">
        <v>0.49756024992676406</v>
      </c>
      <c r="F48" s="14">
        <v>0.49198109202422979</v>
      </c>
      <c r="G48" s="14">
        <v>0.49150985995495877</v>
      </c>
      <c r="H48" s="14">
        <v>0.51116336443052557</v>
      </c>
      <c r="I48" s="14">
        <v>0.50855325285512287</v>
      </c>
      <c r="J48" s="14">
        <v>0.57280852777119673</v>
      </c>
      <c r="K48" s="14">
        <v>0.55174575466301579</v>
      </c>
      <c r="L48" s="14">
        <v>0.57907693123105386</v>
      </c>
      <c r="M48" s="14">
        <v>0.57997093187427307</v>
      </c>
      <c r="N48" s="14">
        <v>0.63156930673514533</v>
      </c>
      <c r="O48" s="2">
        <f t="shared" si="2"/>
        <v>4.4483587042994974E-2</v>
      </c>
    </row>
    <row r="49" spans="1:15" x14ac:dyDescent="0.25">
      <c r="A49" s="13" t="s">
        <v>12</v>
      </c>
      <c r="B49" s="14">
        <v>0.61904856752646786</v>
      </c>
      <c r="C49" s="14">
        <v>0.62141245837326153</v>
      </c>
      <c r="D49" s="14">
        <v>0.63419272407954685</v>
      </c>
      <c r="E49" s="14">
        <v>0.63347476091948374</v>
      </c>
      <c r="F49" s="14">
        <v>0.63142819701317221</v>
      </c>
      <c r="G49" s="14">
        <v>0.63928922375071318</v>
      </c>
      <c r="H49" s="14">
        <v>0.61911734900835536</v>
      </c>
      <c r="I49" s="14">
        <v>0.6175543685961733</v>
      </c>
      <c r="J49" s="14">
        <v>0.63011114059373585</v>
      </c>
      <c r="K49" s="14">
        <v>0.642870747275609</v>
      </c>
      <c r="L49" s="14">
        <v>0.67868588027873833</v>
      </c>
      <c r="M49" s="14">
        <v>0.67789295091494961</v>
      </c>
      <c r="N49" s="14">
        <v>0.66764135926887225</v>
      </c>
      <c r="O49" s="2">
        <f t="shared" si="2"/>
        <v>-7.5613646905760175E-3</v>
      </c>
    </row>
    <row r="50" spans="1:15" x14ac:dyDescent="0.25">
      <c r="A50" s="13" t="s">
        <v>13</v>
      </c>
      <c r="B50" s="14">
        <v>0.44938641554833458</v>
      </c>
      <c r="C50" s="14">
        <v>0.46037942598179787</v>
      </c>
      <c r="D50" s="14">
        <v>0.45327783093057838</v>
      </c>
      <c r="E50" s="14">
        <v>0.45606453371078093</v>
      </c>
      <c r="F50" s="14">
        <v>0.47751572740398063</v>
      </c>
      <c r="G50" s="14">
        <v>0.47937063236065253</v>
      </c>
      <c r="H50" s="14">
        <v>0.49785980372687272</v>
      </c>
      <c r="I50" s="14">
        <v>0.50306775888667843</v>
      </c>
      <c r="J50" s="14">
        <v>0.51154763738011777</v>
      </c>
      <c r="K50" s="14">
        <v>0.52496495537479759</v>
      </c>
      <c r="L50" s="14">
        <v>0.53428686079094945</v>
      </c>
      <c r="M50" s="14">
        <v>0.51768754992037969</v>
      </c>
      <c r="N50" s="14">
        <v>0.56720705720532283</v>
      </c>
      <c r="O50" s="2">
        <f t="shared" si="2"/>
        <v>4.7827601120173008E-2</v>
      </c>
    </row>
    <row r="51" spans="1:15" x14ac:dyDescent="0.25">
      <c r="A51" s="13" t="s">
        <v>14</v>
      </c>
      <c r="B51" s="14">
        <v>0.46684160745343073</v>
      </c>
      <c r="C51" s="14">
        <v>0.47204728892367526</v>
      </c>
      <c r="D51" s="14">
        <v>0.47028770894378996</v>
      </c>
      <c r="E51" s="14">
        <v>0.46525589317572386</v>
      </c>
      <c r="F51" s="14">
        <v>0.46944036176023624</v>
      </c>
      <c r="G51" s="14">
        <v>0.46806276726277624</v>
      </c>
      <c r="H51" s="14">
        <v>0.54235545338688318</v>
      </c>
      <c r="I51" s="14">
        <v>0.55240822236413967</v>
      </c>
      <c r="J51" s="14">
        <v>0.54395432981019487</v>
      </c>
      <c r="K51" s="14">
        <v>0.57663871259535482</v>
      </c>
      <c r="L51" s="14">
        <v>0.59278431656137764</v>
      </c>
      <c r="M51" s="14">
        <v>0.59533722300512915</v>
      </c>
      <c r="N51" s="14">
        <v>0.59513864084934454</v>
      </c>
      <c r="O51" s="2">
        <f t="shared" si="2"/>
        <v>-1.667812360045386E-4</v>
      </c>
    </row>
    <row r="52" spans="1:15" x14ac:dyDescent="0.25">
      <c r="A52" s="15" t="s">
        <v>15</v>
      </c>
      <c r="B52" s="16">
        <v>0.51405161169706548</v>
      </c>
      <c r="C52" s="16">
        <v>0.51840297152829029</v>
      </c>
      <c r="D52" s="16">
        <v>0.52161932429070856</v>
      </c>
      <c r="E52" s="16">
        <v>0.52698022267905975</v>
      </c>
      <c r="F52" s="16">
        <v>0.53475791414519303</v>
      </c>
      <c r="G52" s="16">
        <v>0.53363335077996588</v>
      </c>
      <c r="H52" s="16">
        <v>0.54961404520638391</v>
      </c>
      <c r="I52" s="16">
        <v>0.55330243659987488</v>
      </c>
      <c r="J52" s="16">
        <v>0.56632020738932276</v>
      </c>
      <c r="K52" s="16">
        <v>0.57650106806076518</v>
      </c>
      <c r="L52" s="16">
        <v>0.61201379240955855</v>
      </c>
      <c r="M52" s="16">
        <v>0.61502452165853305</v>
      </c>
      <c r="N52" s="16">
        <v>0.62179338138691187</v>
      </c>
      <c r="O52" s="2">
        <f t="shared" si="2"/>
        <v>5.5029185747954186E-3</v>
      </c>
    </row>
    <row r="53" spans="1:15" x14ac:dyDescent="0.25">
      <c r="A53" s="7" t="s">
        <v>16</v>
      </c>
      <c r="B53" s="7">
        <v>2010</v>
      </c>
      <c r="C53" s="7">
        <v>2011</v>
      </c>
      <c r="D53" s="7">
        <v>2012</v>
      </c>
      <c r="E53" s="7">
        <v>2013</v>
      </c>
      <c r="F53" s="7">
        <v>2014</v>
      </c>
      <c r="G53" s="7">
        <v>2015</v>
      </c>
      <c r="H53" s="7">
        <v>2016</v>
      </c>
      <c r="I53" s="7">
        <v>2017</v>
      </c>
      <c r="J53" s="7">
        <v>2018</v>
      </c>
      <c r="K53" s="7">
        <v>2019</v>
      </c>
      <c r="L53" s="7">
        <v>2020</v>
      </c>
      <c r="M53" s="7">
        <v>2021</v>
      </c>
      <c r="N53" s="7">
        <v>2022</v>
      </c>
    </row>
    <row r="54" spans="1:15" x14ac:dyDescent="0.25">
      <c r="A54" s="17" t="s">
        <v>17</v>
      </c>
      <c r="B54" s="14">
        <v>0.48324687064866584</v>
      </c>
      <c r="C54" s="14">
        <v>0.4857742765583638</v>
      </c>
      <c r="D54" s="14">
        <v>0.48293363244464821</v>
      </c>
      <c r="E54" s="14">
        <v>0.49252309453884102</v>
      </c>
      <c r="F54" s="14">
        <v>0.50652504220200001</v>
      </c>
      <c r="G54" s="14">
        <v>0.49624188204248953</v>
      </c>
      <c r="H54" s="14">
        <v>0.50736837831784654</v>
      </c>
      <c r="I54" s="14">
        <v>0.51790834113296691</v>
      </c>
      <c r="J54" s="14">
        <v>0.53035546250603349</v>
      </c>
      <c r="K54" s="14">
        <v>0.53487251461689433</v>
      </c>
      <c r="L54" s="14">
        <v>0.5824225616694878</v>
      </c>
      <c r="M54" s="14">
        <v>0.59336685237679621</v>
      </c>
      <c r="N54" s="14">
        <v>0.60157758931677896</v>
      </c>
      <c r="O54" s="2">
        <f t="shared" si="2"/>
        <v>6.9187694822298758E-3</v>
      </c>
    </row>
    <row r="55" spans="1:15" x14ac:dyDescent="0.25">
      <c r="A55" s="18" t="s">
        <v>18</v>
      </c>
      <c r="B55" s="14">
        <v>0.57364232779962698</v>
      </c>
      <c r="C55" s="14">
        <v>0.57660954842791956</v>
      </c>
      <c r="D55" s="14">
        <v>0.58650719586882716</v>
      </c>
      <c r="E55" s="14">
        <v>0.58766215112877196</v>
      </c>
      <c r="F55" s="14">
        <v>0.58724706620691369</v>
      </c>
      <c r="G55" s="14">
        <v>0.59228048073042849</v>
      </c>
      <c r="H55" s="14">
        <v>0.59927513278749767</v>
      </c>
      <c r="I55" s="14">
        <v>0.59843448259789778</v>
      </c>
      <c r="J55" s="14">
        <v>0.61434363351939125</v>
      </c>
      <c r="K55" s="14">
        <v>0.62621364085566877</v>
      </c>
      <c r="L55" s="14">
        <v>0.65707577468879652</v>
      </c>
      <c r="M55" s="14">
        <v>0.65646547640724007</v>
      </c>
      <c r="N55" s="14">
        <v>0.65393450703051437</v>
      </c>
      <c r="O55" s="2">
        <f t="shared" si="2"/>
        <v>-1.9277246616055152E-3</v>
      </c>
    </row>
    <row r="56" spans="1:15" x14ac:dyDescent="0.25">
      <c r="A56" s="18" t="s">
        <v>19</v>
      </c>
      <c r="B56" s="14">
        <v>0.42491029582018724</v>
      </c>
      <c r="C56" s="14">
        <v>0.43766155850005067</v>
      </c>
      <c r="D56" s="14">
        <v>0.43675889595084905</v>
      </c>
      <c r="E56" s="14">
        <v>0.4454891803556652</v>
      </c>
      <c r="F56" s="14">
        <v>0.45738277579203124</v>
      </c>
      <c r="G56" s="14">
        <v>0.46367769086359589</v>
      </c>
      <c r="H56" s="14">
        <v>0.48981741702591602</v>
      </c>
      <c r="I56" s="14">
        <v>0.49611193112598989</v>
      </c>
      <c r="J56" s="14">
        <v>0.4965587759652148</v>
      </c>
      <c r="K56" s="14">
        <v>0.51220789718784965</v>
      </c>
      <c r="L56" s="14">
        <v>0.53101363177129235</v>
      </c>
      <c r="M56" s="14">
        <v>0.52523669478724866</v>
      </c>
      <c r="N56" s="14">
        <v>0.55419034574638515</v>
      </c>
      <c r="O56" s="2">
        <f t="shared" si="2"/>
        <v>2.7562479208411362E-2</v>
      </c>
    </row>
    <row r="57" spans="1:15" x14ac:dyDescent="0.25">
      <c r="A57" s="15" t="s">
        <v>15</v>
      </c>
      <c r="B57" s="16">
        <v>0.51405161169706548</v>
      </c>
      <c r="C57" s="16">
        <v>0.51840297152829029</v>
      </c>
      <c r="D57" s="16">
        <v>0.52161932429070856</v>
      </c>
      <c r="E57" s="16">
        <v>0.52698022267905975</v>
      </c>
      <c r="F57" s="16">
        <v>0.53475791414519303</v>
      </c>
      <c r="G57" s="16">
        <v>0.53363335077996588</v>
      </c>
      <c r="H57" s="16">
        <v>0.54961404520638391</v>
      </c>
      <c r="I57" s="16">
        <v>0.55330243659987488</v>
      </c>
      <c r="J57" s="16">
        <v>0.56632020738932276</v>
      </c>
      <c r="K57" s="16">
        <v>0.57650106806076518</v>
      </c>
      <c r="L57" s="16">
        <v>0.61201379240955855</v>
      </c>
      <c r="M57" s="16">
        <v>0.61502452165853305</v>
      </c>
      <c r="N57" s="16">
        <v>0.62179338138691187</v>
      </c>
      <c r="O57" s="2">
        <f t="shared" si="2"/>
        <v>5.5029185747954186E-3</v>
      </c>
    </row>
    <row r="59" spans="1:15" ht="18.75" x14ac:dyDescent="0.25">
      <c r="A59" s="197" t="s">
        <v>42</v>
      </c>
      <c r="B59" s="197"/>
      <c r="C59" s="197"/>
      <c r="D59" s="197"/>
      <c r="E59" s="197"/>
      <c r="F59" s="197"/>
      <c r="G59" s="197"/>
      <c r="H59" s="197"/>
      <c r="I59" s="197"/>
      <c r="J59" s="197"/>
      <c r="K59" s="197"/>
      <c r="L59" s="197"/>
      <c r="M59" s="197"/>
      <c r="N59" s="6"/>
    </row>
    <row r="60" spans="1:15" x14ac:dyDescent="0.25">
      <c r="A60" s="7" t="s">
        <v>4</v>
      </c>
      <c r="B60" s="7">
        <v>2010</v>
      </c>
      <c r="C60" s="7">
        <v>2011</v>
      </c>
      <c r="D60" s="7">
        <v>2012</v>
      </c>
      <c r="E60" s="7">
        <v>2013</v>
      </c>
      <c r="F60" s="7">
        <v>2014</v>
      </c>
      <c r="G60" s="7">
        <v>2015</v>
      </c>
      <c r="H60" s="7">
        <v>2016</v>
      </c>
      <c r="I60" s="7">
        <v>2017</v>
      </c>
      <c r="J60" s="7">
        <v>2018</v>
      </c>
      <c r="K60" s="7">
        <v>2019</v>
      </c>
      <c r="L60" s="7">
        <v>2020</v>
      </c>
      <c r="M60" s="7">
        <v>2021</v>
      </c>
      <c r="N60" s="7">
        <v>2022</v>
      </c>
    </row>
    <row r="61" spans="1:15" x14ac:dyDescent="0.25">
      <c r="A61" s="10" t="s">
        <v>5</v>
      </c>
      <c r="B61" s="11">
        <v>0.35871986211662599</v>
      </c>
      <c r="C61" s="11">
        <v>0.36721037014661523</v>
      </c>
      <c r="D61" s="11">
        <v>0.37337037000925771</v>
      </c>
      <c r="E61" s="11">
        <v>0.38312168127206153</v>
      </c>
      <c r="F61" s="11">
        <v>0.38991298568062049</v>
      </c>
      <c r="G61" s="11">
        <v>0.38604453624465751</v>
      </c>
      <c r="H61" s="11">
        <v>0.42596725762876714</v>
      </c>
      <c r="I61" s="11">
        <v>0.42053146729805119</v>
      </c>
      <c r="J61" s="11">
        <v>0.41536579390704026</v>
      </c>
      <c r="K61" s="11">
        <v>0.42563692245869439</v>
      </c>
      <c r="L61" s="11">
        <v>0.36180738211470198</v>
      </c>
      <c r="M61" s="11">
        <v>0.36937642853025876</v>
      </c>
      <c r="N61" s="11">
        <v>0.37530872497009382</v>
      </c>
      <c r="O61" s="2">
        <f>AVERAGE(((N61-M61)/M61),((M61-L61)/L61)*((L61-K61)/K61)*((K61-J61)/J61)*((J61-I61)/I61)*((I61-H61)/H61)*((H61-G61)/G61)*((G61-F61)/F61)*((F61-E61)/E61)*((E61-D61)/D61)*((D61-C61)/C61)*((C61-B61)/B61))</f>
        <v>8.0301502500302307E-3</v>
      </c>
    </row>
    <row r="62" spans="1:15" x14ac:dyDescent="0.25">
      <c r="A62" s="13" t="s">
        <v>6</v>
      </c>
      <c r="B62" s="14">
        <v>0.36946053623987296</v>
      </c>
      <c r="C62" s="14">
        <v>0.36829706899348758</v>
      </c>
      <c r="D62" s="14">
        <v>0.37201673018370662</v>
      </c>
      <c r="E62" s="14">
        <v>0.38067459623829936</v>
      </c>
      <c r="F62" s="14">
        <v>0.38260079524225304</v>
      </c>
      <c r="G62" s="14">
        <v>0.38847287567000893</v>
      </c>
      <c r="H62" s="14">
        <v>0.39373338932345608</v>
      </c>
      <c r="I62" s="14">
        <v>0.38036055160580634</v>
      </c>
      <c r="J62" s="14">
        <v>0.39972335269048292</v>
      </c>
      <c r="K62" s="14">
        <v>0.42237386378779118</v>
      </c>
      <c r="L62" s="14">
        <v>0.31933290222849386</v>
      </c>
      <c r="M62" s="14">
        <v>0.31744343047615692</v>
      </c>
      <c r="N62" s="14">
        <v>0.33476040295515619</v>
      </c>
      <c r="O62" s="2">
        <f t="shared" ref="O62:O76" si="3">AVERAGE(((N62-M62)/M62),((M62-L62)/L62)*((L62-K62)/K62)*((K62-J62)/J62)*((J62-I62)/I62)*((I62-H62)/H62)*((H62-G62)/G62)*((G62-F62)/F62)*((F62-E62)/E62)*((E62-D62)/D62)*((D62-C62)/C62)*((C62-B62)/B62))</f>
        <v>2.7275682557084676E-2</v>
      </c>
    </row>
    <row r="63" spans="1:15" x14ac:dyDescent="0.25">
      <c r="A63" s="13" t="s">
        <v>7</v>
      </c>
      <c r="B63" s="14">
        <v>0.38344038793007745</v>
      </c>
      <c r="C63" s="14">
        <v>0.39311610709477246</v>
      </c>
      <c r="D63" s="14">
        <v>0.39050106517176397</v>
      </c>
      <c r="E63" s="14">
        <v>0.39677153186549874</v>
      </c>
      <c r="F63" s="14">
        <v>0.39844457426132684</v>
      </c>
      <c r="G63" s="14">
        <v>0.4030111183577903</v>
      </c>
      <c r="H63" s="14">
        <v>0.42376368682570253</v>
      </c>
      <c r="I63" s="14">
        <v>0.43165652261945414</v>
      </c>
      <c r="J63" s="14">
        <v>0.42795054010680728</v>
      </c>
      <c r="K63" s="14">
        <v>0.44115756744781459</v>
      </c>
      <c r="L63" s="14">
        <v>0.3819301419056445</v>
      </c>
      <c r="M63" s="14">
        <v>0.38528610020948667</v>
      </c>
      <c r="N63" s="14">
        <v>0.38393232523654142</v>
      </c>
      <c r="O63" s="2">
        <f t="shared" si="3"/>
        <v>-1.7568437742877092E-3</v>
      </c>
    </row>
    <row r="64" spans="1:15" x14ac:dyDescent="0.25">
      <c r="A64" s="13" t="s">
        <v>8</v>
      </c>
      <c r="B64" s="14">
        <v>0.36326824510576983</v>
      </c>
      <c r="C64" s="14">
        <v>0.36383026273670505</v>
      </c>
      <c r="D64" s="14">
        <v>0.37630456062159201</v>
      </c>
      <c r="E64" s="14">
        <v>0.37569219089644812</v>
      </c>
      <c r="F64" s="14">
        <v>0.38417051808365932</v>
      </c>
      <c r="G64" s="14">
        <v>0.38710665329411748</v>
      </c>
      <c r="H64" s="14">
        <v>0.37368111434202583</v>
      </c>
      <c r="I64" s="14">
        <v>0.3921524782939349</v>
      </c>
      <c r="J64" s="14">
        <v>0.36959038035780595</v>
      </c>
      <c r="K64" s="14">
        <v>0.38405591300457548</v>
      </c>
      <c r="L64" s="14">
        <v>0.33427283612464231</v>
      </c>
      <c r="M64" s="14">
        <v>0.33966806955359768</v>
      </c>
      <c r="N64" s="14">
        <v>0.32351260194064585</v>
      </c>
      <c r="O64" s="2">
        <f t="shared" si="3"/>
        <v>-2.3781257440806627E-2</v>
      </c>
    </row>
    <row r="65" spans="1:15" x14ac:dyDescent="0.25">
      <c r="A65" s="13" t="s">
        <v>9</v>
      </c>
      <c r="B65" s="14">
        <v>0.31566919230859075</v>
      </c>
      <c r="C65" s="14">
        <v>0.3224674938612026</v>
      </c>
      <c r="D65" s="14">
        <v>0.32413612001854114</v>
      </c>
      <c r="E65" s="14">
        <v>0.33188428051608815</v>
      </c>
      <c r="F65" s="14">
        <v>0.3432727751802927</v>
      </c>
      <c r="G65" s="14">
        <v>0.34461345671332716</v>
      </c>
      <c r="H65" s="14">
        <v>0.37376277470465891</v>
      </c>
      <c r="I65" s="14">
        <v>0.36929026788360103</v>
      </c>
      <c r="J65" s="14">
        <v>0.36100969153757961</v>
      </c>
      <c r="K65" s="14">
        <v>0.36942925836931961</v>
      </c>
      <c r="L65" s="14">
        <v>0.34830970844429865</v>
      </c>
      <c r="M65" s="14">
        <v>0.35993604400781753</v>
      </c>
      <c r="N65" s="14">
        <v>0.35332012640753063</v>
      </c>
      <c r="O65" s="2">
        <f t="shared" si="3"/>
        <v>-9.1904071715351882E-3</v>
      </c>
    </row>
    <row r="66" spans="1:15" x14ac:dyDescent="0.25">
      <c r="A66" s="13" t="s">
        <v>10</v>
      </c>
      <c r="B66" s="14">
        <v>0.33189563555583773</v>
      </c>
      <c r="C66" s="14">
        <v>0.33611518195672263</v>
      </c>
      <c r="D66" s="14">
        <v>0.35283176782851566</v>
      </c>
      <c r="E66" s="14">
        <v>0.35490573670556502</v>
      </c>
      <c r="F66" s="14">
        <v>0.36495867202413246</v>
      </c>
      <c r="G66" s="14">
        <v>0.37467894552080189</v>
      </c>
      <c r="H66" s="14">
        <v>0.3589054401523542</v>
      </c>
      <c r="I66" s="14">
        <v>0.36482532352882374</v>
      </c>
      <c r="J66" s="14">
        <v>0.37299210780724801</v>
      </c>
      <c r="K66" s="14">
        <v>0.40251863265233795</v>
      </c>
      <c r="L66" s="14">
        <v>0.35339400406899674</v>
      </c>
      <c r="M66" s="14">
        <v>0.34681853878075125</v>
      </c>
      <c r="N66" s="14">
        <v>0.34071067174457603</v>
      </c>
      <c r="O66" s="2">
        <f t="shared" si="3"/>
        <v>-8.8055659562599666E-3</v>
      </c>
    </row>
    <row r="67" spans="1:15" x14ac:dyDescent="0.25">
      <c r="A67" s="13" t="s">
        <v>11</v>
      </c>
      <c r="B67" s="14">
        <v>0.38033325698943782</v>
      </c>
      <c r="C67" s="14">
        <v>0.390883293208724</v>
      </c>
      <c r="D67" s="14">
        <v>0.40592376030991895</v>
      </c>
      <c r="E67" s="14">
        <v>0.40623583852334416</v>
      </c>
      <c r="F67" s="14">
        <v>0.40563417135644397</v>
      </c>
      <c r="G67" s="14">
        <v>0.40946644782580299</v>
      </c>
      <c r="H67" s="14">
        <v>0.41151676271522308</v>
      </c>
      <c r="I67" s="14">
        <v>0.41469606733709607</v>
      </c>
      <c r="J67" s="14">
        <v>0.42514710002280115</v>
      </c>
      <c r="K67" s="14">
        <v>0.45170111325031032</v>
      </c>
      <c r="L67" s="14">
        <v>0.39221684099803478</v>
      </c>
      <c r="M67" s="14">
        <v>0.40553532494469863</v>
      </c>
      <c r="N67" s="14">
        <v>0.41382477293399461</v>
      </c>
      <c r="O67" s="2">
        <f t="shared" si="3"/>
        <v>1.022037721427398E-2</v>
      </c>
    </row>
    <row r="68" spans="1:15" x14ac:dyDescent="0.25">
      <c r="A68" s="13" t="s">
        <v>12</v>
      </c>
      <c r="B68" s="14">
        <v>0.4323169539957406</v>
      </c>
      <c r="C68" s="14">
        <v>0.43601027676520454</v>
      </c>
      <c r="D68" s="14">
        <v>0.44518355928987674</v>
      </c>
      <c r="E68" s="14">
        <v>0.44174114942624415</v>
      </c>
      <c r="F68" s="14">
        <v>0.44855896805422518</v>
      </c>
      <c r="G68" s="14">
        <v>0.45339137815246977</v>
      </c>
      <c r="H68" s="14">
        <v>0.4562454343799518</v>
      </c>
      <c r="I68" s="14">
        <v>0.46481448509537959</v>
      </c>
      <c r="J68" s="14">
        <v>0.46727052794607088</v>
      </c>
      <c r="K68" s="14">
        <v>0.47306579346923966</v>
      </c>
      <c r="L68" s="14">
        <v>0.41778852979065545</v>
      </c>
      <c r="M68" s="14">
        <v>0.42011531689220155</v>
      </c>
      <c r="N68" s="14">
        <v>0.41963405305136015</v>
      </c>
      <c r="O68" s="2">
        <f t="shared" si="3"/>
        <v>-5.7277588020540409E-4</v>
      </c>
    </row>
    <row r="69" spans="1:15" x14ac:dyDescent="0.25">
      <c r="A69" s="13" t="s">
        <v>13</v>
      </c>
      <c r="B69" s="14">
        <v>0.35968819928779477</v>
      </c>
      <c r="C69" s="14">
        <v>0.35895740745151888</v>
      </c>
      <c r="D69" s="14">
        <v>0.36684758569500558</v>
      </c>
      <c r="E69" s="14">
        <v>0.36738819569336884</v>
      </c>
      <c r="F69" s="14">
        <v>0.37553829628153618</v>
      </c>
      <c r="G69" s="14">
        <v>0.38006481033119832</v>
      </c>
      <c r="H69" s="14">
        <v>0.38114819177386061</v>
      </c>
      <c r="I69" s="14">
        <v>0.3922601991801894</v>
      </c>
      <c r="J69" s="14">
        <v>0.41241160752990463</v>
      </c>
      <c r="K69" s="14">
        <v>0.40962417773682136</v>
      </c>
      <c r="L69" s="14">
        <v>0.34042887054408727</v>
      </c>
      <c r="M69" s="14">
        <v>0.35839835294634836</v>
      </c>
      <c r="N69" s="14">
        <v>0.35946089232421186</v>
      </c>
      <c r="O69" s="2">
        <f t="shared" si="3"/>
        <v>1.4823441139286599E-3</v>
      </c>
    </row>
    <row r="70" spans="1:15" x14ac:dyDescent="0.25">
      <c r="A70" s="13" t="s">
        <v>14</v>
      </c>
      <c r="B70" s="14">
        <v>0.35709748518146744</v>
      </c>
      <c r="C70" s="14">
        <v>0.36254641741852212</v>
      </c>
      <c r="D70" s="14">
        <v>0.3609891886157312</v>
      </c>
      <c r="E70" s="14">
        <v>0.36028872907396836</v>
      </c>
      <c r="F70" s="14">
        <v>0.36583018605617162</v>
      </c>
      <c r="G70" s="14">
        <v>0.36866739462246595</v>
      </c>
      <c r="H70" s="14">
        <v>0.37339085065321587</v>
      </c>
      <c r="I70" s="14">
        <v>0.38530478306673488</v>
      </c>
      <c r="J70" s="14">
        <v>0.39211299069488703</v>
      </c>
      <c r="K70" s="14">
        <v>0.40657211814362293</v>
      </c>
      <c r="L70" s="14">
        <v>0.3700194262251103</v>
      </c>
      <c r="M70" s="14">
        <v>0.3679508943783768</v>
      </c>
      <c r="N70" s="14">
        <v>0.36693794964892756</v>
      </c>
      <c r="O70" s="2">
        <f t="shared" si="3"/>
        <v>-1.3764672744722183E-3</v>
      </c>
    </row>
    <row r="71" spans="1:15" x14ac:dyDescent="0.25">
      <c r="A71" s="15" t="s">
        <v>15</v>
      </c>
      <c r="B71" s="16">
        <v>0.39568273269638971</v>
      </c>
      <c r="C71" s="16">
        <v>0.40080811541357364</v>
      </c>
      <c r="D71" s="16">
        <v>0.40744796526675375</v>
      </c>
      <c r="E71" s="16">
        <v>0.40856171121972185</v>
      </c>
      <c r="F71" s="16">
        <v>0.41409589135922059</v>
      </c>
      <c r="G71" s="16">
        <v>0.41899495431775641</v>
      </c>
      <c r="H71" s="16">
        <v>0.42156551406629478</v>
      </c>
      <c r="I71" s="16">
        <v>0.42945891030876054</v>
      </c>
      <c r="J71" s="16">
        <v>0.43245474369573056</v>
      </c>
      <c r="K71" s="16">
        <v>0.44201844861530543</v>
      </c>
      <c r="L71" s="16">
        <v>0.38202512041390391</v>
      </c>
      <c r="M71" s="16">
        <v>0.38664205318862555</v>
      </c>
      <c r="N71" s="16">
        <v>0.38605609686858594</v>
      </c>
      <c r="O71" s="2">
        <f t="shared" si="3"/>
        <v>-7.5775037299647069E-4</v>
      </c>
    </row>
    <row r="72" spans="1:15" x14ac:dyDescent="0.25">
      <c r="A72" s="7" t="s">
        <v>16</v>
      </c>
      <c r="B72" s="7">
        <v>2010</v>
      </c>
      <c r="C72" s="7">
        <v>2011</v>
      </c>
      <c r="D72" s="7">
        <v>2012</v>
      </c>
      <c r="E72" s="7">
        <v>2013</v>
      </c>
      <c r="F72" s="7">
        <v>2014</v>
      </c>
      <c r="G72" s="7">
        <v>2015</v>
      </c>
      <c r="H72" s="7">
        <v>2016</v>
      </c>
      <c r="I72" s="7">
        <v>2017</v>
      </c>
      <c r="J72" s="7">
        <v>2018</v>
      </c>
      <c r="K72" s="7">
        <v>2019</v>
      </c>
      <c r="L72" s="7">
        <v>2020</v>
      </c>
      <c r="M72" s="7">
        <v>2021</v>
      </c>
      <c r="N72" s="7">
        <v>2022</v>
      </c>
    </row>
    <row r="73" spans="1:15" x14ac:dyDescent="0.25">
      <c r="A73" s="17" t="s">
        <v>17</v>
      </c>
      <c r="B73" s="14">
        <v>0.37468116812022678</v>
      </c>
      <c r="C73" s="14">
        <v>0.38078513484707677</v>
      </c>
      <c r="D73" s="14">
        <v>0.38391715664123188</v>
      </c>
      <c r="E73" s="14">
        <v>0.38962824843962696</v>
      </c>
      <c r="F73" s="14">
        <v>0.39375994629593075</v>
      </c>
      <c r="G73" s="14">
        <v>0.3964759448327172</v>
      </c>
      <c r="H73" s="14">
        <v>0.4130818199711771</v>
      </c>
      <c r="I73" s="14">
        <v>0.41891584010989802</v>
      </c>
      <c r="J73" s="14">
        <v>0.41272072309374519</v>
      </c>
      <c r="K73" s="14">
        <v>0.42676251488264222</v>
      </c>
      <c r="L73" s="14">
        <v>0.35864361367053854</v>
      </c>
      <c r="M73" s="14">
        <v>0.36245085523519921</v>
      </c>
      <c r="N73" s="14">
        <v>0.36149325251397207</v>
      </c>
      <c r="O73" s="2">
        <f t="shared" si="3"/>
        <v>-1.3210104313393525E-3</v>
      </c>
    </row>
    <row r="74" spans="1:15" x14ac:dyDescent="0.25">
      <c r="A74" s="18" t="s">
        <v>18</v>
      </c>
      <c r="B74" s="14">
        <v>0.42797747593278246</v>
      </c>
      <c r="C74" s="14">
        <v>0.43314355646220165</v>
      </c>
      <c r="D74" s="14">
        <v>0.44208190251916568</v>
      </c>
      <c r="E74" s="14">
        <v>0.43931209685911821</v>
      </c>
      <c r="F74" s="14">
        <v>0.44543622443451791</v>
      </c>
      <c r="G74" s="14">
        <v>0.45099308638500002</v>
      </c>
      <c r="H74" s="14">
        <v>0.44013548467892533</v>
      </c>
      <c r="I74" s="14">
        <v>0.4491744248950546</v>
      </c>
      <c r="J74" s="14">
        <v>0.45439304359356153</v>
      </c>
      <c r="K74" s="14">
        <v>0.46255936919408019</v>
      </c>
      <c r="L74" s="14">
        <v>0.41125992165895875</v>
      </c>
      <c r="M74" s="14">
        <v>0.41391937333221512</v>
      </c>
      <c r="N74" s="14">
        <v>0.41400957750037726</v>
      </c>
      <c r="O74" s="2">
        <f t="shared" si="3"/>
        <v>1.0896345275645613E-4</v>
      </c>
    </row>
    <row r="75" spans="1:15" x14ac:dyDescent="0.25">
      <c r="A75" s="18" t="s">
        <v>19</v>
      </c>
      <c r="B75" s="14">
        <v>0.34842060835047378</v>
      </c>
      <c r="C75" s="14">
        <v>0.34958693178879846</v>
      </c>
      <c r="D75" s="14">
        <v>0.35867955806083668</v>
      </c>
      <c r="E75" s="14">
        <v>0.36040546697852244</v>
      </c>
      <c r="F75" s="14">
        <v>0.36920827122204053</v>
      </c>
      <c r="G75" s="14">
        <v>0.37438096014657452</v>
      </c>
      <c r="H75" s="14">
        <v>0.37338018706193982</v>
      </c>
      <c r="I75" s="14">
        <v>0.38133332762659555</v>
      </c>
      <c r="J75" s="14">
        <v>0.39501242238174683</v>
      </c>
      <c r="K75" s="14">
        <v>0.40043681972540346</v>
      </c>
      <c r="L75" s="14">
        <v>0.34648820363322425</v>
      </c>
      <c r="M75" s="14">
        <v>0.35919521229145362</v>
      </c>
      <c r="N75" s="14">
        <v>0.35797504070524316</v>
      </c>
      <c r="O75" s="2">
        <f t="shared" si="3"/>
        <v>-1.6984797464677857E-3</v>
      </c>
    </row>
    <row r="76" spans="1:15" x14ac:dyDescent="0.25">
      <c r="A76" s="15" t="s">
        <v>15</v>
      </c>
      <c r="B76" s="16">
        <v>0.39568273269638971</v>
      </c>
      <c r="C76" s="16">
        <v>0.40080811541357364</v>
      </c>
      <c r="D76" s="16">
        <v>0.40744796526675375</v>
      </c>
      <c r="E76" s="16">
        <v>0.40856171121972185</v>
      </c>
      <c r="F76" s="16">
        <v>0.41409589135922059</v>
      </c>
      <c r="G76" s="16">
        <v>0.41899495431775641</v>
      </c>
      <c r="H76" s="16">
        <v>0.42156551406629478</v>
      </c>
      <c r="I76" s="16">
        <v>0.42945891030876054</v>
      </c>
      <c r="J76" s="16">
        <v>0.43245474369573056</v>
      </c>
      <c r="K76" s="16">
        <v>0.44201844861530543</v>
      </c>
      <c r="L76" s="16">
        <v>0.38202512041390391</v>
      </c>
      <c r="M76" s="16">
        <v>0.38664205318862555</v>
      </c>
      <c r="N76" s="16">
        <v>0.38605609686858594</v>
      </c>
      <c r="O76" s="2">
        <f t="shared" si="3"/>
        <v>-7.5775037299647069E-4</v>
      </c>
    </row>
    <row r="78" spans="1:15" ht="18.75" x14ac:dyDescent="0.25">
      <c r="A78" s="197" t="s">
        <v>43</v>
      </c>
      <c r="B78" s="197"/>
      <c r="C78" s="197"/>
      <c r="D78" s="197"/>
      <c r="E78" s="197"/>
      <c r="F78" s="197"/>
      <c r="G78" s="197"/>
      <c r="H78" s="197"/>
      <c r="I78" s="197"/>
      <c r="J78" s="197"/>
      <c r="K78" s="197"/>
      <c r="L78" s="197"/>
      <c r="M78" s="197"/>
      <c r="N78" s="6"/>
    </row>
    <row r="79" spans="1:15" x14ac:dyDescent="0.25">
      <c r="A79" s="7" t="s">
        <v>4</v>
      </c>
      <c r="B79" s="7">
        <v>2010</v>
      </c>
      <c r="C79" s="7">
        <v>2011</v>
      </c>
      <c r="D79" s="7">
        <v>2012</v>
      </c>
      <c r="E79" s="7">
        <v>2013</v>
      </c>
      <c r="F79" s="7">
        <v>2014</v>
      </c>
      <c r="G79" s="7">
        <v>2015</v>
      </c>
      <c r="H79" s="7">
        <v>2016</v>
      </c>
      <c r="I79" s="7">
        <v>2017</v>
      </c>
      <c r="J79" s="7">
        <v>2018</v>
      </c>
      <c r="K79" s="7">
        <v>2019</v>
      </c>
      <c r="L79" s="7">
        <v>2020</v>
      </c>
      <c r="M79" s="7">
        <v>2021</v>
      </c>
      <c r="N79" s="7">
        <v>2022</v>
      </c>
    </row>
    <row r="80" spans="1:15" x14ac:dyDescent="0.25">
      <c r="A80" s="10" t="s">
        <v>5</v>
      </c>
      <c r="B80" s="11">
        <v>0.77034515300054207</v>
      </c>
      <c r="C80" s="11">
        <v>0.77139020698915539</v>
      </c>
      <c r="D80" s="11">
        <v>0.77812272689778272</v>
      </c>
      <c r="E80" s="11">
        <v>0.77390684794664433</v>
      </c>
      <c r="F80" s="11">
        <v>0.78650499631734594</v>
      </c>
      <c r="G80" s="11">
        <v>0.7941500632848385</v>
      </c>
      <c r="H80" s="11">
        <v>0.79538614230035476</v>
      </c>
      <c r="I80" s="11">
        <v>0.83219820486541418</v>
      </c>
      <c r="J80" s="11">
        <v>0.81703642792828546</v>
      </c>
      <c r="K80" s="11">
        <v>0.83343991027733599</v>
      </c>
      <c r="L80" s="11">
        <v>0.78361153633226133</v>
      </c>
      <c r="M80" s="11">
        <v>0.8172961788771701</v>
      </c>
      <c r="N80" s="11">
        <v>0.80085638514625401</v>
      </c>
      <c r="O80" s="2">
        <f>AVERAGE(((N80-M80)/M80),((M80-L80)/L80)*((L80-K80)/K80)*((K80-J80)/J80)*((J80-I80)/I80)*((I80-H80)/H80)*((H80-G80)/G80)*((G80-F80)/F80)*((F80-E80)/E80)*((E80-D80)/D80)*((D80-C80)/C80)*((C80-B80)/B80))</f>
        <v>-1.0057427255748121E-2</v>
      </c>
    </row>
    <row r="81" spans="1:15" x14ac:dyDescent="0.25">
      <c r="A81" s="13" t="s">
        <v>6</v>
      </c>
      <c r="B81" s="14">
        <v>0.77917372248231898</v>
      </c>
      <c r="C81" s="14">
        <v>0.74692828226116248</v>
      </c>
      <c r="D81" s="14">
        <v>0.76283575620555955</v>
      </c>
      <c r="E81" s="14">
        <v>0.75481039850202758</v>
      </c>
      <c r="F81" s="14">
        <v>0.75016613485207129</v>
      </c>
      <c r="G81" s="14">
        <v>0.74552665708765853</v>
      </c>
      <c r="H81" s="14">
        <v>0.75664839157465025</v>
      </c>
      <c r="I81" s="14">
        <v>0.74490274805585022</v>
      </c>
      <c r="J81" s="14">
        <v>0.79212112077577412</v>
      </c>
      <c r="K81" s="14">
        <v>0.82468663491634819</v>
      </c>
      <c r="L81" s="14">
        <v>0.78900222122217079</v>
      </c>
      <c r="M81" s="14">
        <v>0.75988149858608556</v>
      </c>
      <c r="N81" s="14">
        <v>0.74322051280000456</v>
      </c>
      <c r="O81" s="2">
        <f t="shared" ref="O81:O95" si="4">AVERAGE(((N81-M81)/M81),((M81-L81)/L81)*((L81-K81)/K81)*((K81-J81)/J81)*((J81-I81)/I81)*((I81-H81)/H81)*((H81-G81)/G81)*((G81-F81)/F81)*((F81-E81)/E81)*((E81-D81)/D81)*((D81-C81)/C81)*((C81-B81)/B81))</f>
        <v>-1.0962884224107414E-2</v>
      </c>
    </row>
    <row r="82" spans="1:15" x14ac:dyDescent="0.25">
      <c r="A82" s="13" t="s">
        <v>7</v>
      </c>
      <c r="B82" s="14">
        <v>0.7759627251907627</v>
      </c>
      <c r="C82" s="14">
        <v>0.77674566545279877</v>
      </c>
      <c r="D82" s="14">
        <v>0.79510008506457919</v>
      </c>
      <c r="E82" s="14">
        <v>0.77035979458893389</v>
      </c>
      <c r="F82" s="14">
        <v>0.78747129534626059</v>
      </c>
      <c r="G82" s="14">
        <v>0.76848122885290937</v>
      </c>
      <c r="H82" s="14">
        <v>0.74839143105096406</v>
      </c>
      <c r="I82" s="14">
        <v>0.73836998460137282</v>
      </c>
      <c r="J82" s="14">
        <v>0.77320530759786843</v>
      </c>
      <c r="K82" s="14">
        <v>0.80932611655704578</v>
      </c>
      <c r="L82" s="14">
        <v>0.77560793000811112</v>
      </c>
      <c r="M82" s="14">
        <v>0.77464414151260685</v>
      </c>
      <c r="N82" s="14">
        <v>0.78071526552277493</v>
      </c>
      <c r="O82" s="2">
        <f t="shared" si="4"/>
        <v>3.9186535370378632E-3</v>
      </c>
    </row>
    <row r="83" spans="1:15" x14ac:dyDescent="0.25">
      <c r="A83" s="13" t="s">
        <v>8</v>
      </c>
      <c r="B83" s="14">
        <v>0.75027415724233459</v>
      </c>
      <c r="C83" s="14">
        <v>0.77257423919619139</v>
      </c>
      <c r="D83" s="14">
        <v>0.75416666666666676</v>
      </c>
      <c r="E83" s="14">
        <v>0.78251850409037782</v>
      </c>
      <c r="F83" s="14">
        <v>0.78919320666504245</v>
      </c>
      <c r="G83" s="14">
        <v>0.76701027736503224</v>
      </c>
      <c r="H83" s="14">
        <v>0.7505381762200326</v>
      </c>
      <c r="I83" s="14">
        <v>0.77103555115676192</v>
      </c>
      <c r="J83" s="14">
        <v>0.81256340761726742</v>
      </c>
      <c r="K83" s="14">
        <v>0.78259724733990599</v>
      </c>
      <c r="L83" s="14">
        <v>0.73721557424357231</v>
      </c>
      <c r="M83" s="14">
        <v>0.77961706696424959</v>
      </c>
      <c r="N83" s="14">
        <v>0.7601103755041787</v>
      </c>
      <c r="O83" s="2">
        <f t="shared" si="4"/>
        <v>-1.2510431265972668E-2</v>
      </c>
    </row>
    <row r="84" spans="1:15" x14ac:dyDescent="0.25">
      <c r="A84" s="13" t="s">
        <v>9</v>
      </c>
      <c r="B84" s="14">
        <v>0.80000963383402501</v>
      </c>
      <c r="C84" s="14">
        <v>0.79598505704993727</v>
      </c>
      <c r="D84" s="14">
        <v>0.80496562081993761</v>
      </c>
      <c r="E84" s="14">
        <v>0.81878606440404544</v>
      </c>
      <c r="F84" s="14">
        <v>0.8280997624703087</v>
      </c>
      <c r="G84" s="14">
        <v>0.78858013000196958</v>
      </c>
      <c r="H84" s="14">
        <v>0.80383963011794801</v>
      </c>
      <c r="I84" s="14">
        <v>0.80842930161559468</v>
      </c>
      <c r="J84" s="14">
        <v>0.7711754822321053</v>
      </c>
      <c r="K84" s="14">
        <v>0.79426863189310448</v>
      </c>
      <c r="L84" s="14">
        <v>0.75844590984142901</v>
      </c>
      <c r="M84" s="14">
        <v>0.75403261458315329</v>
      </c>
      <c r="N84" s="14">
        <v>0.78491862270770629</v>
      </c>
      <c r="O84" s="2">
        <f t="shared" si="4"/>
        <v>2.0480551853600856E-2</v>
      </c>
    </row>
    <row r="85" spans="1:15" x14ac:dyDescent="0.25">
      <c r="A85" s="13" t="s">
        <v>10</v>
      </c>
      <c r="B85" s="14">
        <v>0.77971734788773195</v>
      </c>
      <c r="C85" s="14">
        <v>0.78471278236830444</v>
      </c>
      <c r="D85" s="14">
        <v>0.78237056939134031</v>
      </c>
      <c r="E85" s="14">
        <v>0.77709058780728657</v>
      </c>
      <c r="F85" s="14">
        <v>0.7833731032578295</v>
      </c>
      <c r="G85" s="14">
        <v>0.77927109569621644</v>
      </c>
      <c r="H85" s="14">
        <v>0.74508423579820204</v>
      </c>
      <c r="I85" s="14">
        <v>0.76085360322503381</v>
      </c>
      <c r="J85" s="14">
        <v>0.7553563788308516</v>
      </c>
      <c r="K85" s="14">
        <v>0.74040166632085236</v>
      </c>
      <c r="L85" s="14">
        <v>0.74829581522063482</v>
      </c>
      <c r="M85" s="14">
        <v>0.73717408525423267</v>
      </c>
      <c r="N85" s="14">
        <v>0.73942201606363578</v>
      </c>
      <c r="O85" s="2">
        <f t="shared" si="4"/>
        <v>1.5246946782101372E-3</v>
      </c>
    </row>
    <row r="86" spans="1:15" x14ac:dyDescent="0.25">
      <c r="A86" s="13" t="s">
        <v>11</v>
      </c>
      <c r="B86" s="14">
        <v>0.74000627549419518</v>
      </c>
      <c r="C86" s="14">
        <v>0.76342026749655323</v>
      </c>
      <c r="D86" s="14">
        <v>0.76645276759210756</v>
      </c>
      <c r="E86" s="14">
        <v>0.7520874417824025</v>
      </c>
      <c r="F86" s="14">
        <v>0.80380406569903873</v>
      </c>
      <c r="G86" s="14">
        <v>0.78992582425255664</v>
      </c>
      <c r="H86" s="14">
        <v>0.73758920309480236</v>
      </c>
      <c r="I86" s="14">
        <v>0.74110422983895252</v>
      </c>
      <c r="J86" s="14">
        <v>0.77288688083612622</v>
      </c>
      <c r="K86" s="14">
        <v>0.77549723290433181</v>
      </c>
      <c r="L86" s="14">
        <v>0.73171370494432408</v>
      </c>
      <c r="M86" s="14">
        <v>0.77264994804368059</v>
      </c>
      <c r="N86" s="14">
        <v>0.80325144207480359</v>
      </c>
      <c r="O86" s="2">
        <f t="shared" si="4"/>
        <v>1.9802948352358518E-2</v>
      </c>
    </row>
    <row r="87" spans="1:15" x14ac:dyDescent="0.25">
      <c r="A87" s="13" t="s">
        <v>12</v>
      </c>
      <c r="B87" s="14">
        <v>0.76722085598835721</v>
      </c>
      <c r="C87" s="14">
        <v>0.7842948011303601</v>
      </c>
      <c r="D87" s="14">
        <v>0.7852624489747364</v>
      </c>
      <c r="E87" s="14">
        <v>0.78066856200933343</v>
      </c>
      <c r="F87" s="14">
        <v>0.75639341800810977</v>
      </c>
      <c r="G87" s="14">
        <v>0.78111917593990554</v>
      </c>
      <c r="H87" s="14">
        <v>0.76122857854352111</v>
      </c>
      <c r="I87" s="14">
        <v>0.74597113625384992</v>
      </c>
      <c r="J87" s="14">
        <v>0.75566632871066919</v>
      </c>
      <c r="K87" s="14">
        <v>0.75894825404459421</v>
      </c>
      <c r="L87" s="14">
        <v>0.69907767674016807</v>
      </c>
      <c r="M87" s="14">
        <v>0.73451816969252381</v>
      </c>
      <c r="N87" s="14">
        <v>0.76545884080970128</v>
      </c>
      <c r="O87" s="2">
        <f t="shared" si="4"/>
        <v>2.1061882737447815E-2</v>
      </c>
    </row>
    <row r="88" spans="1:15" x14ac:dyDescent="0.25">
      <c r="A88" s="13" t="s">
        <v>13</v>
      </c>
      <c r="B88" s="14">
        <v>0.79569914884415271</v>
      </c>
      <c r="C88" s="14">
        <v>0.77945716294281264</v>
      </c>
      <c r="D88" s="14">
        <v>0.78730399026727527</v>
      </c>
      <c r="E88" s="14">
        <v>0.78918739087462997</v>
      </c>
      <c r="F88" s="14">
        <v>0.80069670216345623</v>
      </c>
      <c r="G88" s="14">
        <v>0.77774222330183262</v>
      </c>
      <c r="H88" s="14">
        <v>0.7597334967444509</v>
      </c>
      <c r="I88" s="14">
        <v>0.75138142953431175</v>
      </c>
      <c r="J88" s="14">
        <v>0.77512045901104332</v>
      </c>
      <c r="K88" s="14">
        <v>0.75556608631748645</v>
      </c>
      <c r="L88" s="14">
        <v>0.70723837369649378</v>
      </c>
      <c r="M88" s="14">
        <v>0.69877194460142633</v>
      </c>
      <c r="N88" s="14">
        <v>0.71910376772497964</v>
      </c>
      <c r="O88" s="2">
        <f t="shared" si="4"/>
        <v>1.4548253747616046E-2</v>
      </c>
    </row>
    <row r="89" spans="1:15" x14ac:dyDescent="0.25">
      <c r="A89" s="13" t="s">
        <v>14</v>
      </c>
      <c r="B89" s="14">
        <v>0.7751785687841527</v>
      </c>
      <c r="C89" s="14">
        <v>0.82746433106371919</v>
      </c>
      <c r="D89" s="14">
        <v>0.80627290176234512</v>
      </c>
      <c r="E89" s="14">
        <v>0.80153163889268764</v>
      </c>
      <c r="F89" s="14">
        <v>0.80474292470821562</v>
      </c>
      <c r="G89" s="14">
        <v>0.81266374500083816</v>
      </c>
      <c r="H89" s="14">
        <v>0.85357500865818792</v>
      </c>
      <c r="I89" s="14">
        <v>0.83967588521840808</v>
      </c>
      <c r="J89" s="14">
        <v>0.8443598044099625</v>
      </c>
      <c r="K89" s="14">
        <v>0.86072948658908932</v>
      </c>
      <c r="L89" s="14">
        <v>0.84452232137297656</v>
      </c>
      <c r="M89" s="14">
        <v>0.84212862730620452</v>
      </c>
      <c r="N89" s="14">
        <v>0.83429192982763123</v>
      </c>
      <c r="O89" s="2">
        <f t="shared" si="4"/>
        <v>-4.6529100332577886E-3</v>
      </c>
    </row>
    <row r="90" spans="1:15" x14ac:dyDescent="0.25">
      <c r="A90" s="15" t="s">
        <v>15</v>
      </c>
      <c r="B90" s="16">
        <v>0.77161549592900602</v>
      </c>
      <c r="C90" s="16">
        <v>0.7802194122236169</v>
      </c>
      <c r="D90" s="16">
        <v>0.78347391818130663</v>
      </c>
      <c r="E90" s="16">
        <v>0.77881594313585789</v>
      </c>
      <c r="F90" s="16">
        <v>0.7805634532272272</v>
      </c>
      <c r="G90" s="16">
        <v>0.77909987853463292</v>
      </c>
      <c r="H90" s="16">
        <v>0.76578634777224996</v>
      </c>
      <c r="I90" s="16">
        <v>0.76099744585601203</v>
      </c>
      <c r="J90" s="16">
        <v>0.77769592038058244</v>
      </c>
      <c r="K90" s="16">
        <v>0.78421890880314171</v>
      </c>
      <c r="L90" s="16">
        <v>0.73953623853550698</v>
      </c>
      <c r="M90" s="16">
        <v>0.75705327330521688</v>
      </c>
      <c r="N90" s="16">
        <v>0.77044281029255468</v>
      </c>
      <c r="O90" s="2">
        <f t="shared" si="4"/>
        <v>8.8431933785058873E-3</v>
      </c>
    </row>
    <row r="91" spans="1:15" x14ac:dyDescent="0.25">
      <c r="A91" s="7" t="s">
        <v>16</v>
      </c>
      <c r="B91" s="7">
        <v>2010</v>
      </c>
      <c r="C91" s="7">
        <v>2011</v>
      </c>
      <c r="D91" s="7">
        <v>2012</v>
      </c>
      <c r="E91" s="7">
        <v>2013</v>
      </c>
      <c r="F91" s="7">
        <v>2014</v>
      </c>
      <c r="G91" s="7">
        <v>2015</v>
      </c>
      <c r="H91" s="7">
        <v>2016</v>
      </c>
      <c r="I91" s="7">
        <v>2017</v>
      </c>
      <c r="J91" s="7">
        <v>2018</v>
      </c>
      <c r="K91" s="7">
        <v>2019</v>
      </c>
      <c r="L91" s="7">
        <v>2020</v>
      </c>
      <c r="M91" s="7">
        <v>2021</v>
      </c>
      <c r="N91" s="7">
        <v>2022</v>
      </c>
    </row>
    <row r="92" spans="1:15" x14ac:dyDescent="0.25">
      <c r="A92" s="17" t="s">
        <v>17</v>
      </c>
      <c r="B92" s="14">
        <v>0.76946271887855788</v>
      </c>
      <c r="C92" s="14">
        <v>0.77103633888705791</v>
      </c>
      <c r="D92" s="14">
        <v>0.77841621848178177</v>
      </c>
      <c r="E92" s="14">
        <v>0.77182322055805874</v>
      </c>
      <c r="F92" s="14">
        <v>0.78287496816908586</v>
      </c>
      <c r="G92" s="14">
        <v>0.77020352189583263</v>
      </c>
      <c r="H92" s="14">
        <v>0.75894370669310907</v>
      </c>
      <c r="I92" s="14">
        <v>0.7638978505943157</v>
      </c>
      <c r="J92" s="14">
        <v>0.79255214161176712</v>
      </c>
      <c r="K92" s="14">
        <v>0.81000907559519364</v>
      </c>
      <c r="L92" s="14">
        <v>0.77030886572123702</v>
      </c>
      <c r="M92" s="14">
        <v>0.78160604740793072</v>
      </c>
      <c r="N92" s="14">
        <v>0.77578403358720072</v>
      </c>
      <c r="O92" s="2">
        <f t="shared" si="4"/>
        <v>-3.7243914885496088E-3</v>
      </c>
    </row>
    <row r="93" spans="1:15" x14ac:dyDescent="0.25">
      <c r="A93" s="18" t="s">
        <v>18</v>
      </c>
      <c r="B93" s="14">
        <v>0.76423915630909312</v>
      </c>
      <c r="C93" s="14">
        <v>0.78688031289712979</v>
      </c>
      <c r="D93" s="14">
        <v>0.78527937747875498</v>
      </c>
      <c r="E93" s="14">
        <v>0.77905903211436756</v>
      </c>
      <c r="F93" s="14">
        <v>0.76957010200389253</v>
      </c>
      <c r="G93" s="14">
        <v>0.78647104185065331</v>
      </c>
      <c r="H93" s="14">
        <v>0.77121589591665052</v>
      </c>
      <c r="I93" s="14">
        <v>0.75817114514916695</v>
      </c>
      <c r="J93" s="14">
        <v>0.76967746894977163</v>
      </c>
      <c r="K93" s="14">
        <v>0.77538596606081311</v>
      </c>
      <c r="L93" s="14">
        <v>0.72324012957385653</v>
      </c>
      <c r="M93" s="14">
        <v>0.75404260745489526</v>
      </c>
      <c r="N93" s="14">
        <v>0.7790579683566935</v>
      </c>
      <c r="O93" s="2">
        <f t="shared" si="4"/>
        <v>1.6587498275616064E-2</v>
      </c>
    </row>
    <row r="94" spans="1:15" x14ac:dyDescent="0.25">
      <c r="A94" s="18" t="s">
        <v>19</v>
      </c>
      <c r="B94" s="14">
        <v>0.79326055617923064</v>
      </c>
      <c r="C94" s="14">
        <v>0.78376454306804078</v>
      </c>
      <c r="D94" s="14">
        <v>0.78969916337158841</v>
      </c>
      <c r="E94" s="14">
        <v>0.7924254537917147</v>
      </c>
      <c r="F94" s="14">
        <v>0.80218712993191477</v>
      </c>
      <c r="G94" s="14">
        <v>0.78008505209440782</v>
      </c>
      <c r="H94" s="14">
        <v>0.76442135378278819</v>
      </c>
      <c r="I94" s="14">
        <v>0.76308164477975471</v>
      </c>
      <c r="J94" s="14">
        <v>0.77016461731552244</v>
      </c>
      <c r="K94" s="14">
        <v>0.75843541399632886</v>
      </c>
      <c r="L94" s="14">
        <v>0.72470482761852617</v>
      </c>
      <c r="M94" s="14">
        <v>0.7160478625645752</v>
      </c>
      <c r="N94" s="14">
        <v>0.73402566093261901</v>
      </c>
      <c r="O94" s="2">
        <f t="shared" si="4"/>
        <v>1.2553489304231055E-2</v>
      </c>
    </row>
    <row r="95" spans="1:15" x14ac:dyDescent="0.25">
      <c r="A95" s="15" t="s">
        <v>15</v>
      </c>
      <c r="B95" s="16">
        <v>0.77161549592900602</v>
      </c>
      <c r="C95" s="16">
        <v>0.7802194122236169</v>
      </c>
      <c r="D95" s="16">
        <v>0.78347391818130663</v>
      </c>
      <c r="E95" s="16">
        <v>0.77881594313585789</v>
      </c>
      <c r="F95" s="16">
        <v>0.7805634532272272</v>
      </c>
      <c r="G95" s="16">
        <v>0.77909987853463292</v>
      </c>
      <c r="H95" s="16">
        <v>0.76578634777224996</v>
      </c>
      <c r="I95" s="16">
        <v>0.76099744585601203</v>
      </c>
      <c r="J95" s="16">
        <v>0.77769592038058244</v>
      </c>
      <c r="K95" s="16">
        <v>0.78421890880314171</v>
      </c>
      <c r="L95" s="16">
        <v>0.73953623853550698</v>
      </c>
      <c r="M95" s="16">
        <v>0.75705327330521688</v>
      </c>
      <c r="N95" s="16">
        <v>0.77044281029255468</v>
      </c>
      <c r="O95" s="2">
        <f t="shared" si="4"/>
        <v>8.8431933785058873E-3</v>
      </c>
    </row>
    <row r="97" spans="1:15" ht="18.75" x14ac:dyDescent="0.25">
      <c r="A97" s="197" t="s">
        <v>44</v>
      </c>
      <c r="B97" s="197"/>
      <c r="C97" s="197"/>
      <c r="D97" s="197"/>
      <c r="E97" s="197"/>
      <c r="F97" s="197"/>
      <c r="G97" s="197"/>
      <c r="H97" s="197"/>
      <c r="I97" s="197"/>
      <c r="J97" s="197"/>
      <c r="K97" s="197"/>
      <c r="L97" s="197"/>
      <c r="M97" s="197"/>
      <c r="N97" s="6"/>
    </row>
    <row r="98" spans="1:15" x14ac:dyDescent="0.25">
      <c r="A98" s="7" t="s">
        <v>4</v>
      </c>
      <c r="B98" s="7">
        <v>2010</v>
      </c>
      <c r="C98" s="7">
        <v>2011</v>
      </c>
      <c r="D98" s="7">
        <v>2012</v>
      </c>
      <c r="E98" s="7">
        <v>2013</v>
      </c>
      <c r="F98" s="7">
        <v>2014</v>
      </c>
      <c r="G98" s="7">
        <v>2015</v>
      </c>
      <c r="H98" s="7">
        <v>2016</v>
      </c>
      <c r="I98" s="7">
        <v>2017</v>
      </c>
      <c r="J98" s="7">
        <v>2018</v>
      </c>
      <c r="K98" s="7">
        <v>2019</v>
      </c>
      <c r="L98" s="7">
        <v>2020</v>
      </c>
      <c r="M98" s="7">
        <v>2021</v>
      </c>
      <c r="N98" s="7">
        <v>2022</v>
      </c>
    </row>
    <row r="99" spans="1:15" x14ac:dyDescent="0.25">
      <c r="A99" s="10" t="s">
        <v>5</v>
      </c>
      <c r="B99" s="11">
        <v>0.38236483153971162</v>
      </c>
      <c r="C99" s="11">
        <v>0.39194869520508968</v>
      </c>
      <c r="D99" s="11">
        <v>0.39836845157548806</v>
      </c>
      <c r="E99" s="11">
        <v>0.39440845399086588</v>
      </c>
      <c r="F99" s="11">
        <v>0.41308171164582702</v>
      </c>
      <c r="G99" s="11">
        <v>0.41341884734535383</v>
      </c>
      <c r="H99" s="11">
        <v>0.43380996334463101</v>
      </c>
      <c r="I99" s="11">
        <v>0.38727465694392349</v>
      </c>
      <c r="J99" s="11">
        <v>0.45998326875966583</v>
      </c>
      <c r="K99" s="11">
        <v>0.49721850659767119</v>
      </c>
      <c r="L99" s="11">
        <v>0.51110720009893396</v>
      </c>
      <c r="M99" s="11">
        <v>0.53740200554761397</v>
      </c>
      <c r="N99" s="11">
        <v>0.5013989782979168</v>
      </c>
      <c r="O99" s="2">
        <f>AVERAGE(((N99-M99)/M99),((M99-L99)/L99)*((L99-K99)/K99)*((K99-J99)/J99)*((J99-I99)/I99)*((I99-H99)/H99)*((H99-G99)/G99)*((G99-F99)/F99)*((F99-E99)/E99)*((E99-D99)/D99)*((D99-C99)/C99)*((C99-B99)/B99))</f>
        <v>-3.3497295207346678E-2</v>
      </c>
    </row>
    <row r="100" spans="1:15" x14ac:dyDescent="0.25">
      <c r="A100" s="13" t="s">
        <v>6</v>
      </c>
      <c r="B100" s="14">
        <v>0.40999356499356504</v>
      </c>
      <c r="C100" s="14">
        <v>0.38467761246189786</v>
      </c>
      <c r="D100" s="14">
        <v>0.35942201208566155</v>
      </c>
      <c r="E100" s="14">
        <v>0.36707126914727728</v>
      </c>
      <c r="F100" s="14">
        <v>0.37775517537502057</v>
      </c>
      <c r="G100" s="14">
        <v>0.41096123494311682</v>
      </c>
      <c r="H100" s="14">
        <v>0.45116021919206689</v>
      </c>
      <c r="I100" s="14">
        <v>0.38377413028680896</v>
      </c>
      <c r="J100" s="14">
        <v>0.43466781412944383</v>
      </c>
      <c r="K100" s="14">
        <v>0.49874476041691745</v>
      </c>
      <c r="L100" s="14">
        <v>0.44545876398949319</v>
      </c>
      <c r="M100" s="14">
        <v>0.43732566680659579</v>
      </c>
      <c r="N100" s="14">
        <v>0.47541418161733245</v>
      </c>
      <c r="O100" s="2">
        <f t="shared" ref="O100:O114" si="5">AVERAGE(((N100-M100)/M100),((M100-L100)/L100)*((L100-K100)/K100)*((K100-J100)/J100)*((J100-I100)/I100)*((I100-H100)/H100)*((H100-G100)/G100)*((G100-F100)/F100)*((F100-E100)/E100)*((E100-D100)/D100)*((D100-C100)/C100)*((C100-B100)/B100))</f>
        <v>4.3547083674289867E-2</v>
      </c>
    </row>
    <row r="101" spans="1:15" x14ac:dyDescent="0.25">
      <c r="A101" s="13" t="s">
        <v>7</v>
      </c>
      <c r="B101" s="14">
        <v>0.44005462556743025</v>
      </c>
      <c r="C101" s="14">
        <v>0.48055972490251669</v>
      </c>
      <c r="D101" s="14">
        <v>0.48786268049823023</v>
      </c>
      <c r="E101" s="14">
        <v>0.47781000911513644</v>
      </c>
      <c r="F101" s="14">
        <v>0.50859869207942388</v>
      </c>
      <c r="G101" s="14">
        <v>0.50557732634524088</v>
      </c>
      <c r="H101" s="14">
        <v>0.46417847920564037</v>
      </c>
      <c r="I101" s="14">
        <v>0.47862275850617708</v>
      </c>
      <c r="J101" s="14">
        <v>0.50511223330201283</v>
      </c>
      <c r="K101" s="14">
        <v>0.53846861080238029</v>
      </c>
      <c r="L101" s="14">
        <v>0.50765767529562089</v>
      </c>
      <c r="M101" s="14">
        <v>0.50336202900293159</v>
      </c>
      <c r="N101" s="14">
        <v>0.48652261852707279</v>
      </c>
      <c r="O101" s="2">
        <f t="shared" si="5"/>
        <v>-1.6726937577328412E-2</v>
      </c>
    </row>
    <row r="102" spans="1:15" x14ac:dyDescent="0.25">
      <c r="A102" s="13" t="s">
        <v>8</v>
      </c>
      <c r="B102" s="14">
        <v>0.36487439507794073</v>
      </c>
      <c r="C102" s="14">
        <v>0.39533391269469886</v>
      </c>
      <c r="D102" s="14">
        <v>0.41356954010407021</v>
      </c>
      <c r="E102" s="14">
        <v>0.43588405740031566</v>
      </c>
      <c r="F102" s="14">
        <v>0.46151875583687868</v>
      </c>
      <c r="G102" s="14">
        <v>0.43700757906828647</v>
      </c>
      <c r="H102" s="14">
        <v>0.36739391926799975</v>
      </c>
      <c r="I102" s="14">
        <v>0.39471999533101526</v>
      </c>
      <c r="J102" s="14">
        <v>0.43707983191495858</v>
      </c>
      <c r="K102" s="14">
        <v>0.46943469952898814</v>
      </c>
      <c r="L102" s="14">
        <v>0.4989879017275225</v>
      </c>
      <c r="M102" s="14">
        <v>0.51098459365867455</v>
      </c>
      <c r="N102" s="14">
        <v>0.46475476059715232</v>
      </c>
      <c r="O102" s="2">
        <f t="shared" si="5"/>
        <v>-4.5236034153659246E-2</v>
      </c>
    </row>
    <row r="103" spans="1:15" x14ac:dyDescent="0.25">
      <c r="A103" s="13" t="s">
        <v>9</v>
      </c>
      <c r="B103" s="14">
        <v>0.44391203068120416</v>
      </c>
      <c r="C103" s="14">
        <v>0.42330777355120686</v>
      </c>
      <c r="D103" s="14">
        <v>0.45384050694860478</v>
      </c>
      <c r="E103" s="14">
        <v>0.42758562510544962</v>
      </c>
      <c r="F103" s="14">
        <v>0.46340548179256053</v>
      </c>
      <c r="G103" s="14">
        <v>0.4526510949830444</v>
      </c>
      <c r="H103" s="14">
        <v>0.44398154506971432</v>
      </c>
      <c r="I103" s="14">
        <v>0.42999626435583155</v>
      </c>
      <c r="J103" s="14">
        <v>0.43116339383267233</v>
      </c>
      <c r="K103" s="14">
        <v>0.4531227927156663</v>
      </c>
      <c r="L103" s="14">
        <v>0.39151619523041503</v>
      </c>
      <c r="M103" s="14">
        <v>0.46343868923270048</v>
      </c>
      <c r="N103" s="14">
        <v>0.47191941131675819</v>
      </c>
      <c r="O103" s="2">
        <f t="shared" si="5"/>
        <v>9.1497778250876124E-3</v>
      </c>
    </row>
    <row r="104" spans="1:15" x14ac:dyDescent="0.25">
      <c r="A104" s="13" t="s">
        <v>10</v>
      </c>
      <c r="B104" s="14">
        <v>0.47407353393936447</v>
      </c>
      <c r="C104" s="14">
        <v>0.47943095817744835</v>
      </c>
      <c r="D104" s="14">
        <v>0.5125453112687155</v>
      </c>
      <c r="E104" s="14">
        <v>0.51211741152458923</v>
      </c>
      <c r="F104" s="14">
        <v>0.54166047161675934</v>
      </c>
      <c r="G104" s="14">
        <v>0.51189851651074003</v>
      </c>
      <c r="H104" s="14">
        <v>0.4306956308017279</v>
      </c>
      <c r="I104" s="14">
        <v>0.45611322464202453</v>
      </c>
      <c r="J104" s="14">
        <v>0.45250256308609521</v>
      </c>
      <c r="K104" s="14">
        <v>0.49233617792572831</v>
      </c>
      <c r="L104" s="14">
        <v>0.47015364121883624</v>
      </c>
      <c r="M104" s="14">
        <v>0.48147218136903819</v>
      </c>
      <c r="N104" s="14">
        <v>0.48390508540988736</v>
      </c>
      <c r="O104" s="2">
        <f t="shared" si="5"/>
        <v>2.5265260746024231E-3</v>
      </c>
    </row>
    <row r="105" spans="1:15" x14ac:dyDescent="0.25">
      <c r="A105" s="13" t="s">
        <v>11</v>
      </c>
      <c r="B105" s="14">
        <v>0.40420253254606242</v>
      </c>
      <c r="C105" s="14">
        <v>0.47165873759793425</v>
      </c>
      <c r="D105" s="14">
        <v>0.4656385762556845</v>
      </c>
      <c r="E105" s="14">
        <v>0.45709084273644274</v>
      </c>
      <c r="F105" s="14">
        <v>0.49740227311171437</v>
      </c>
      <c r="G105" s="14">
        <v>0.50924844588384965</v>
      </c>
      <c r="H105" s="14">
        <v>0.47082104924401447</v>
      </c>
      <c r="I105" s="14">
        <v>0.48928926562085573</v>
      </c>
      <c r="J105" s="14">
        <v>0.51650231103671096</v>
      </c>
      <c r="K105" s="14">
        <v>0.51276722212900094</v>
      </c>
      <c r="L105" s="14">
        <v>0.42672181333149356</v>
      </c>
      <c r="M105" s="14">
        <v>0.52965191488352903</v>
      </c>
      <c r="N105" s="14">
        <v>0.58103750542134502</v>
      </c>
      <c r="O105" s="2">
        <f t="shared" si="5"/>
        <v>4.8508831077400748E-2</v>
      </c>
    </row>
    <row r="106" spans="1:15" x14ac:dyDescent="0.25">
      <c r="A106" s="13" t="s">
        <v>12</v>
      </c>
      <c r="B106" s="14">
        <v>0.58782023157609831</v>
      </c>
      <c r="C106" s="14">
        <v>0.59629359647770863</v>
      </c>
      <c r="D106" s="14">
        <v>0.60886090784382663</v>
      </c>
      <c r="E106" s="14">
        <v>0.5974165912288999</v>
      </c>
      <c r="F106" s="14">
        <v>0.56639042461685996</v>
      </c>
      <c r="G106" s="14">
        <v>0.59019253264301319</v>
      </c>
      <c r="H106" s="14">
        <v>0.54160641416680966</v>
      </c>
      <c r="I106" s="14">
        <v>0.53855637905620801</v>
      </c>
      <c r="J106" s="14">
        <v>0.53084270028863745</v>
      </c>
      <c r="K106" s="14">
        <v>0.55439384349954635</v>
      </c>
      <c r="L106" s="14">
        <v>0.48101231906150943</v>
      </c>
      <c r="M106" s="14">
        <v>0.5289378288852904</v>
      </c>
      <c r="N106" s="14">
        <v>0.53010729890539043</v>
      </c>
      <c r="O106" s="2">
        <f t="shared" si="5"/>
        <v>1.1054891106622709E-3</v>
      </c>
    </row>
    <row r="107" spans="1:15" x14ac:dyDescent="0.25">
      <c r="A107" s="13" t="s">
        <v>13</v>
      </c>
      <c r="B107" s="14">
        <v>0.47187460868499509</v>
      </c>
      <c r="C107" s="14">
        <v>0.47543042681766889</v>
      </c>
      <c r="D107" s="14">
        <v>0.52909325595458911</v>
      </c>
      <c r="E107" s="14">
        <v>0.53551220442027747</v>
      </c>
      <c r="F107" s="14">
        <v>0.55914910436424503</v>
      </c>
      <c r="G107" s="14">
        <v>0.54418273509344406</v>
      </c>
      <c r="H107" s="14">
        <v>0.46663212395263054</v>
      </c>
      <c r="I107" s="14">
        <v>0.48817127880802419</v>
      </c>
      <c r="J107" s="14">
        <v>0.50454725970479197</v>
      </c>
      <c r="K107" s="14">
        <v>0.47951340294565448</v>
      </c>
      <c r="L107" s="14">
        <v>0.39090605399930439</v>
      </c>
      <c r="M107" s="14">
        <v>0.44804616104947476</v>
      </c>
      <c r="N107" s="14">
        <v>0.45072595755168704</v>
      </c>
      <c r="O107" s="2">
        <f t="shared" si="5"/>
        <v>2.9905361714704965E-3</v>
      </c>
    </row>
    <row r="108" spans="1:15" x14ac:dyDescent="0.25">
      <c r="A108" s="13" t="s">
        <v>14</v>
      </c>
      <c r="B108" s="14">
        <v>0.4932927593118423</v>
      </c>
      <c r="C108" s="14">
        <v>0.48233621742566535</v>
      </c>
      <c r="D108" s="14">
        <v>0.49854563360119397</v>
      </c>
      <c r="E108" s="14">
        <v>0.50880203585165973</v>
      </c>
      <c r="F108" s="14">
        <v>0.54654909758771408</v>
      </c>
      <c r="G108" s="14">
        <v>0.54415947837972622</v>
      </c>
      <c r="H108" s="14">
        <v>0.56733260483181236</v>
      </c>
      <c r="I108" s="14">
        <v>0.55754853602204613</v>
      </c>
      <c r="J108" s="14">
        <v>0.53710942997711431</v>
      </c>
      <c r="K108" s="14">
        <v>0.57474479061813954</v>
      </c>
      <c r="L108" s="14">
        <v>0.53626988016489563</v>
      </c>
      <c r="M108" s="14">
        <v>0.57577599355357789</v>
      </c>
      <c r="N108" s="14">
        <v>0.55453908113085404</v>
      </c>
      <c r="O108" s="2">
        <f t="shared" si="5"/>
        <v>-1.8441991903529853E-2</v>
      </c>
    </row>
    <row r="109" spans="1:15" x14ac:dyDescent="0.25">
      <c r="A109" s="15" t="s">
        <v>15</v>
      </c>
      <c r="B109" s="16">
        <v>0.48267185808995205</v>
      </c>
      <c r="C109" s="16">
        <v>0.49883689723700736</v>
      </c>
      <c r="D109" s="16">
        <v>0.51273497049490002</v>
      </c>
      <c r="E109" s="16">
        <v>0.50865855131100668</v>
      </c>
      <c r="F109" s="16">
        <v>0.51747423465235809</v>
      </c>
      <c r="G109" s="16">
        <v>0.52206152559645358</v>
      </c>
      <c r="H109" s="16">
        <v>0.48916713161668146</v>
      </c>
      <c r="I109" s="16">
        <v>0.49048577477611877</v>
      </c>
      <c r="J109" s="16">
        <v>0.50372192224099666</v>
      </c>
      <c r="K109" s="16">
        <v>0.52641003251341589</v>
      </c>
      <c r="L109" s="16">
        <v>0.4755997787873476</v>
      </c>
      <c r="M109" s="16">
        <v>0.51215150936897202</v>
      </c>
      <c r="N109" s="16">
        <v>0.50776106085642814</v>
      </c>
      <c r="O109" s="2">
        <f t="shared" si="5"/>
        <v>-4.2862789938405265E-3</v>
      </c>
    </row>
    <row r="110" spans="1:15" x14ac:dyDescent="0.25">
      <c r="A110" s="7" t="s">
        <v>16</v>
      </c>
      <c r="B110" s="7">
        <v>2010</v>
      </c>
      <c r="C110" s="7">
        <v>2011</v>
      </c>
      <c r="D110" s="7">
        <v>2012</v>
      </c>
      <c r="E110" s="7">
        <v>2013</v>
      </c>
      <c r="F110" s="7">
        <v>2014</v>
      </c>
      <c r="G110" s="7">
        <v>2015</v>
      </c>
      <c r="H110" s="7">
        <v>2016</v>
      </c>
      <c r="I110" s="7">
        <v>2017</v>
      </c>
      <c r="J110" s="7">
        <v>2018</v>
      </c>
      <c r="K110" s="7">
        <v>2019</v>
      </c>
      <c r="L110" s="7">
        <v>2020</v>
      </c>
      <c r="M110" s="7">
        <v>2021</v>
      </c>
      <c r="N110" s="7">
        <v>2022</v>
      </c>
    </row>
    <row r="111" spans="1:15" x14ac:dyDescent="0.25">
      <c r="A111" s="17" t="s">
        <v>17</v>
      </c>
      <c r="B111" s="14">
        <v>0.40933585349551388</v>
      </c>
      <c r="C111" s="14">
        <v>0.4335591535664774</v>
      </c>
      <c r="D111" s="14">
        <v>0.43992696207133924</v>
      </c>
      <c r="E111" s="14">
        <v>0.43965943414288444</v>
      </c>
      <c r="F111" s="14">
        <v>0.4648809610859363</v>
      </c>
      <c r="G111" s="14">
        <v>0.46226891331407599</v>
      </c>
      <c r="H111" s="14">
        <v>0.43555640764458886</v>
      </c>
      <c r="I111" s="14">
        <v>0.43300285327215848</v>
      </c>
      <c r="J111" s="14">
        <v>0.4742659004712762</v>
      </c>
      <c r="K111" s="14">
        <v>0.5109127816676069</v>
      </c>
      <c r="L111" s="14">
        <v>0.49923298174177694</v>
      </c>
      <c r="M111" s="14">
        <v>0.50380242320522395</v>
      </c>
      <c r="N111" s="14">
        <v>0.48348173403072636</v>
      </c>
      <c r="O111" s="2">
        <f t="shared" si="5"/>
        <v>-2.0167319804871155E-2</v>
      </c>
    </row>
    <row r="112" spans="1:15" x14ac:dyDescent="0.25">
      <c r="A112" s="18" t="s">
        <v>18</v>
      </c>
      <c r="B112" s="14">
        <v>0.55014007698684475</v>
      </c>
      <c r="C112" s="14">
        <v>0.56521229637058101</v>
      </c>
      <c r="D112" s="14">
        <v>0.57455039525691698</v>
      </c>
      <c r="E112" s="14">
        <v>0.56632481256473088</v>
      </c>
      <c r="F112" s="14">
        <v>0.55380820264596531</v>
      </c>
      <c r="G112" s="14">
        <v>0.57296852452458169</v>
      </c>
      <c r="H112" s="14">
        <v>0.53725349897590002</v>
      </c>
      <c r="I112" s="14">
        <v>0.53542505981260569</v>
      </c>
      <c r="J112" s="14">
        <v>0.53005780017862636</v>
      </c>
      <c r="K112" s="14">
        <v>0.55236053540614649</v>
      </c>
      <c r="L112" s="14">
        <v>0.48231065587758143</v>
      </c>
      <c r="M112" s="14">
        <v>0.53521098512178722</v>
      </c>
      <c r="N112" s="14">
        <v>0.53890702107704147</v>
      </c>
      <c r="O112" s="2">
        <f t="shared" si="5"/>
        <v>3.4528775174646515E-3</v>
      </c>
    </row>
    <row r="113" spans="1:15" x14ac:dyDescent="0.25">
      <c r="A113" s="18" t="s">
        <v>19</v>
      </c>
      <c r="B113" s="14">
        <v>0.4671569124326021</v>
      </c>
      <c r="C113" s="14">
        <v>0.4665944625484873</v>
      </c>
      <c r="D113" s="14">
        <v>0.51184944637896634</v>
      </c>
      <c r="E113" s="14">
        <v>0.51104447373597661</v>
      </c>
      <c r="F113" s="14">
        <v>0.53804645250887095</v>
      </c>
      <c r="G113" s="14">
        <v>0.52084382862341216</v>
      </c>
      <c r="H113" s="14">
        <v>0.45515205913982643</v>
      </c>
      <c r="I113" s="14">
        <v>0.47225989470778695</v>
      </c>
      <c r="J113" s="14">
        <v>0.48273682589602701</v>
      </c>
      <c r="K113" s="14">
        <v>0.47785656293182688</v>
      </c>
      <c r="L113" s="14">
        <v>0.4063486567915307</v>
      </c>
      <c r="M113" s="14">
        <v>0.45710992511964332</v>
      </c>
      <c r="N113" s="14">
        <v>0.46063962301497419</v>
      </c>
      <c r="O113" s="2">
        <f t="shared" si="5"/>
        <v>3.8608852065583656E-3</v>
      </c>
    </row>
    <row r="114" spans="1:15" x14ac:dyDescent="0.25">
      <c r="A114" s="15" t="s">
        <v>15</v>
      </c>
      <c r="B114" s="16">
        <v>0.48267185808995205</v>
      </c>
      <c r="C114" s="16">
        <v>0.49883689723700736</v>
      </c>
      <c r="D114" s="16">
        <v>0.51273497049490002</v>
      </c>
      <c r="E114" s="16">
        <v>0.50865855131100668</v>
      </c>
      <c r="F114" s="16">
        <v>0.51747423465235809</v>
      </c>
      <c r="G114" s="16">
        <v>0.52206152559645358</v>
      </c>
      <c r="H114" s="16">
        <v>0.48916713161668146</v>
      </c>
      <c r="I114" s="16">
        <v>0.49048577477611877</v>
      </c>
      <c r="J114" s="16">
        <v>0.50372192224099666</v>
      </c>
      <c r="K114" s="16">
        <v>0.52641003251341589</v>
      </c>
      <c r="L114" s="16">
        <v>0.4755997787873476</v>
      </c>
      <c r="M114" s="16">
        <v>0.51215150936897202</v>
      </c>
      <c r="N114" s="16">
        <v>0.50776106085642814</v>
      </c>
      <c r="O114" s="2">
        <f t="shared" si="5"/>
        <v>-4.2862789938405265E-3</v>
      </c>
    </row>
  </sheetData>
  <sheetProtection algorithmName="SHA-512" hashValue="epxrUPQaQX77qFBemQmt45MxkoKvSpQcxOpBsAo0Ma0B/PaPidD2ASq1OqhZW7OZwDSweWTVii9AdYLgh2Jwlg==" saltValue="nD4vI0Mqqp3QjAdW0at2mQ==" spinCount="100000" sheet="1" objects="1" scenarios="1"/>
  <mergeCells count="9">
    <mergeCell ref="A78:M78"/>
    <mergeCell ref="A97:M97"/>
    <mergeCell ref="A1:M1"/>
    <mergeCell ref="A2:M2"/>
    <mergeCell ref="O2:O3"/>
    <mergeCell ref="P2:P3"/>
    <mergeCell ref="A21:M21"/>
    <mergeCell ref="A40:M40"/>
    <mergeCell ref="A59:M59"/>
  </mergeCells>
  <hyperlinks>
    <hyperlink ref="R1" location="Portada!A1" display="Volver al Índice" xr:uid="{FFBFDD5A-8789-41A0-80B2-74B598504EC6}"/>
  </hyperlinks>
  <pageMargins left="0.7" right="0.7" top="0.75" bottom="0.75" header="0.3" footer="0.3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FB0C7A4E-6BA9-4CBB-89C8-3AD6351F941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Serie_IDG!B111:N111</xm:f>
              <xm:sqref>P111</xm:sqref>
            </x14:sparkline>
            <x14:sparkline>
              <xm:f>Serie_IDG!B112:N112</xm:f>
              <xm:sqref>P112</xm:sqref>
            </x14:sparkline>
            <x14:sparkline>
              <xm:f>Serie_IDG!B113:N113</xm:f>
              <xm:sqref>P113</xm:sqref>
            </x14:sparkline>
            <x14:sparkline>
              <xm:f>Serie_IDG!B114:N114</xm:f>
              <xm:sqref>P114</xm:sqref>
            </x14:sparkline>
          </x14:sparklines>
        </x14:sparklineGroup>
        <x14:sparklineGroup displayEmptyCellsAs="gap" xr2:uid="{C49AC26F-138D-42AF-AFF0-B9A6EDD242D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Serie_IDG!B99:N99</xm:f>
              <xm:sqref>P99</xm:sqref>
            </x14:sparkline>
            <x14:sparkline>
              <xm:f>Serie_IDG!B100:N100</xm:f>
              <xm:sqref>P100</xm:sqref>
            </x14:sparkline>
            <x14:sparkline>
              <xm:f>Serie_IDG!B101:N101</xm:f>
              <xm:sqref>P101</xm:sqref>
            </x14:sparkline>
            <x14:sparkline>
              <xm:f>Serie_IDG!B102:N102</xm:f>
              <xm:sqref>P102</xm:sqref>
            </x14:sparkline>
            <x14:sparkline>
              <xm:f>Serie_IDG!B103:N103</xm:f>
              <xm:sqref>P103</xm:sqref>
            </x14:sparkline>
            <x14:sparkline>
              <xm:f>Serie_IDG!B104:N104</xm:f>
              <xm:sqref>P104</xm:sqref>
            </x14:sparkline>
            <x14:sparkline>
              <xm:f>Serie_IDG!B105:N105</xm:f>
              <xm:sqref>P105</xm:sqref>
            </x14:sparkline>
            <x14:sparkline>
              <xm:f>Serie_IDG!B106:N106</xm:f>
              <xm:sqref>P106</xm:sqref>
            </x14:sparkline>
            <x14:sparkline>
              <xm:f>Serie_IDG!B107:N107</xm:f>
              <xm:sqref>P107</xm:sqref>
            </x14:sparkline>
            <x14:sparkline>
              <xm:f>Serie_IDG!B108:N108</xm:f>
              <xm:sqref>P108</xm:sqref>
            </x14:sparkline>
            <x14:sparkline>
              <xm:f>Serie_IDG!B109:N109</xm:f>
              <xm:sqref>P109</xm:sqref>
            </x14:sparkline>
          </x14:sparklines>
        </x14:sparklineGroup>
        <x14:sparklineGroup displayEmptyCellsAs="gap" xr2:uid="{DA95487C-BC83-490A-BBCA-729C0CCCE01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Serie_IDG!B92:N92</xm:f>
              <xm:sqref>P92</xm:sqref>
            </x14:sparkline>
            <x14:sparkline>
              <xm:f>Serie_IDG!B93:N93</xm:f>
              <xm:sqref>P93</xm:sqref>
            </x14:sparkline>
            <x14:sparkline>
              <xm:f>Serie_IDG!B94:N94</xm:f>
              <xm:sqref>P94</xm:sqref>
            </x14:sparkline>
            <x14:sparkline>
              <xm:f>Serie_IDG!B95:N95</xm:f>
              <xm:sqref>P95</xm:sqref>
            </x14:sparkline>
          </x14:sparklines>
        </x14:sparklineGroup>
        <x14:sparklineGroup displayEmptyCellsAs="gap" xr2:uid="{70BBBC1D-15D4-4386-BD2C-94BC0E5B6E6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Serie_IDG!B80:N80</xm:f>
              <xm:sqref>P80</xm:sqref>
            </x14:sparkline>
            <x14:sparkline>
              <xm:f>Serie_IDG!B81:N81</xm:f>
              <xm:sqref>P81</xm:sqref>
            </x14:sparkline>
            <x14:sparkline>
              <xm:f>Serie_IDG!B82:N82</xm:f>
              <xm:sqref>P82</xm:sqref>
            </x14:sparkline>
            <x14:sparkline>
              <xm:f>Serie_IDG!B83:N83</xm:f>
              <xm:sqref>P83</xm:sqref>
            </x14:sparkline>
            <x14:sparkline>
              <xm:f>Serie_IDG!B84:N84</xm:f>
              <xm:sqref>P84</xm:sqref>
            </x14:sparkline>
            <x14:sparkline>
              <xm:f>Serie_IDG!B85:N85</xm:f>
              <xm:sqref>P85</xm:sqref>
            </x14:sparkline>
            <x14:sparkline>
              <xm:f>Serie_IDG!B86:N86</xm:f>
              <xm:sqref>P86</xm:sqref>
            </x14:sparkline>
            <x14:sparkline>
              <xm:f>Serie_IDG!B87:N87</xm:f>
              <xm:sqref>P87</xm:sqref>
            </x14:sparkline>
            <x14:sparkline>
              <xm:f>Serie_IDG!B88:N88</xm:f>
              <xm:sqref>P88</xm:sqref>
            </x14:sparkline>
            <x14:sparkline>
              <xm:f>Serie_IDG!B89:N89</xm:f>
              <xm:sqref>P89</xm:sqref>
            </x14:sparkline>
            <x14:sparkline>
              <xm:f>Serie_IDG!B90:N90</xm:f>
              <xm:sqref>P90</xm:sqref>
            </x14:sparkline>
          </x14:sparklines>
        </x14:sparklineGroup>
        <x14:sparklineGroup displayEmptyCellsAs="gap" xr2:uid="{EC243E6D-0500-4571-A420-477960B61AF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Serie_IDG!B73:N73</xm:f>
              <xm:sqref>P73</xm:sqref>
            </x14:sparkline>
            <x14:sparkline>
              <xm:f>Serie_IDG!B74:N74</xm:f>
              <xm:sqref>P74</xm:sqref>
            </x14:sparkline>
            <x14:sparkline>
              <xm:f>Serie_IDG!B75:N75</xm:f>
              <xm:sqref>P75</xm:sqref>
            </x14:sparkline>
            <x14:sparkline>
              <xm:f>Serie_IDG!B76:N76</xm:f>
              <xm:sqref>P76</xm:sqref>
            </x14:sparkline>
          </x14:sparklines>
        </x14:sparklineGroup>
        <x14:sparklineGroup displayEmptyCellsAs="gap" xr2:uid="{27238FA6-2A3E-418A-9E8B-28EEF1546CE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Serie_IDG!B61:N61</xm:f>
              <xm:sqref>P61</xm:sqref>
            </x14:sparkline>
            <x14:sparkline>
              <xm:f>Serie_IDG!B62:N62</xm:f>
              <xm:sqref>P62</xm:sqref>
            </x14:sparkline>
            <x14:sparkline>
              <xm:f>Serie_IDG!B63:N63</xm:f>
              <xm:sqref>P63</xm:sqref>
            </x14:sparkline>
            <x14:sparkline>
              <xm:f>Serie_IDG!B64:N64</xm:f>
              <xm:sqref>P64</xm:sqref>
            </x14:sparkline>
            <x14:sparkline>
              <xm:f>Serie_IDG!B65:N65</xm:f>
              <xm:sqref>P65</xm:sqref>
            </x14:sparkline>
            <x14:sparkline>
              <xm:f>Serie_IDG!B66:N66</xm:f>
              <xm:sqref>P66</xm:sqref>
            </x14:sparkline>
            <x14:sparkline>
              <xm:f>Serie_IDG!B67:N67</xm:f>
              <xm:sqref>P67</xm:sqref>
            </x14:sparkline>
            <x14:sparkline>
              <xm:f>Serie_IDG!B68:N68</xm:f>
              <xm:sqref>P68</xm:sqref>
            </x14:sparkline>
            <x14:sparkline>
              <xm:f>Serie_IDG!B69:N69</xm:f>
              <xm:sqref>P69</xm:sqref>
            </x14:sparkline>
            <x14:sparkline>
              <xm:f>Serie_IDG!B70:N70</xm:f>
              <xm:sqref>P70</xm:sqref>
            </x14:sparkline>
            <x14:sparkline>
              <xm:f>Serie_IDG!B71:N71</xm:f>
              <xm:sqref>P71</xm:sqref>
            </x14:sparkline>
          </x14:sparklines>
        </x14:sparklineGroup>
        <x14:sparklineGroup displayEmptyCellsAs="gap" xr2:uid="{7C7CC943-30D6-464E-802A-7F0657E84DD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Serie_IDG!B42:N42</xm:f>
              <xm:sqref>P42</xm:sqref>
            </x14:sparkline>
            <x14:sparkline>
              <xm:f>Serie_IDG!B43:N43</xm:f>
              <xm:sqref>P43</xm:sqref>
            </x14:sparkline>
            <x14:sparkline>
              <xm:f>Serie_IDG!B44:N44</xm:f>
              <xm:sqref>P44</xm:sqref>
            </x14:sparkline>
            <x14:sparkline>
              <xm:f>Serie_IDG!B45:N45</xm:f>
              <xm:sqref>P45</xm:sqref>
            </x14:sparkline>
            <x14:sparkline>
              <xm:f>Serie_IDG!B46:N46</xm:f>
              <xm:sqref>P46</xm:sqref>
            </x14:sparkline>
            <x14:sparkline>
              <xm:f>Serie_IDG!B47:N47</xm:f>
              <xm:sqref>P47</xm:sqref>
            </x14:sparkline>
            <x14:sparkline>
              <xm:f>Serie_IDG!B48:N48</xm:f>
              <xm:sqref>P48</xm:sqref>
            </x14:sparkline>
            <x14:sparkline>
              <xm:f>Serie_IDG!B49:N49</xm:f>
              <xm:sqref>P49</xm:sqref>
            </x14:sparkline>
            <x14:sparkline>
              <xm:f>Serie_IDG!B50:N50</xm:f>
              <xm:sqref>P50</xm:sqref>
            </x14:sparkline>
            <x14:sparkline>
              <xm:f>Serie_IDG!B51:N51</xm:f>
              <xm:sqref>P51</xm:sqref>
            </x14:sparkline>
            <x14:sparkline>
              <xm:f>Serie_IDG!B52:N52</xm:f>
              <xm:sqref>P52</xm:sqref>
            </x14:sparkline>
          </x14:sparklines>
        </x14:sparklineGroup>
        <x14:sparklineGroup displayEmptyCellsAs="gap" xr2:uid="{2C3942F7-8B3D-49AA-9936-8C091B20768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Serie_IDG!B54:N54</xm:f>
              <xm:sqref>P54</xm:sqref>
            </x14:sparkline>
            <x14:sparkline>
              <xm:f>Serie_IDG!B55:N55</xm:f>
              <xm:sqref>P55</xm:sqref>
            </x14:sparkline>
            <x14:sparkline>
              <xm:f>Serie_IDG!B56:N56</xm:f>
              <xm:sqref>P56</xm:sqref>
            </x14:sparkline>
            <x14:sparkline>
              <xm:f>Serie_IDG!B57:N57</xm:f>
              <xm:sqref>P57</xm:sqref>
            </x14:sparkline>
          </x14:sparklines>
        </x14:sparklineGroup>
        <x14:sparklineGroup displayEmptyCellsAs="gap" xr2:uid="{87FF0CD9-0755-402D-B3F5-0E64D0A7828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Serie_IDG!B35:N35</xm:f>
              <xm:sqref>P35</xm:sqref>
            </x14:sparkline>
            <x14:sparkline>
              <xm:f>Serie_IDG!B36:N36</xm:f>
              <xm:sqref>P36</xm:sqref>
            </x14:sparkline>
            <x14:sparkline>
              <xm:f>Serie_IDG!B37:N37</xm:f>
              <xm:sqref>P37</xm:sqref>
            </x14:sparkline>
            <x14:sparkline>
              <xm:f>Serie_IDG!B38:N38</xm:f>
              <xm:sqref>P38</xm:sqref>
            </x14:sparkline>
          </x14:sparklines>
        </x14:sparklineGroup>
        <x14:sparklineGroup displayEmptyCellsAs="gap" xr2:uid="{35EED422-0437-4239-AD19-85D4EC83DBD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Serie_IDG!B23:N23</xm:f>
              <xm:sqref>P23</xm:sqref>
            </x14:sparkline>
            <x14:sparkline>
              <xm:f>Serie_IDG!B24:N24</xm:f>
              <xm:sqref>P24</xm:sqref>
            </x14:sparkline>
            <x14:sparkline>
              <xm:f>Serie_IDG!B25:N25</xm:f>
              <xm:sqref>P25</xm:sqref>
            </x14:sparkline>
            <x14:sparkline>
              <xm:f>Serie_IDG!B26:N26</xm:f>
              <xm:sqref>P26</xm:sqref>
            </x14:sparkline>
            <x14:sparkline>
              <xm:f>Serie_IDG!B27:N27</xm:f>
              <xm:sqref>P27</xm:sqref>
            </x14:sparkline>
            <x14:sparkline>
              <xm:f>Serie_IDG!B28:N28</xm:f>
              <xm:sqref>P28</xm:sqref>
            </x14:sparkline>
            <x14:sparkline>
              <xm:f>Serie_IDG!B29:N29</xm:f>
              <xm:sqref>P29</xm:sqref>
            </x14:sparkline>
            <x14:sparkline>
              <xm:f>Serie_IDG!B30:N30</xm:f>
              <xm:sqref>P30</xm:sqref>
            </x14:sparkline>
            <x14:sparkline>
              <xm:f>Serie_IDG!B31:N31</xm:f>
              <xm:sqref>P31</xm:sqref>
            </x14:sparkline>
            <x14:sparkline>
              <xm:f>Serie_IDG!B32:N32</xm:f>
              <xm:sqref>P32</xm:sqref>
            </x14:sparkline>
            <x14:sparkline>
              <xm:f>Serie_IDG!B33:N33</xm:f>
              <xm:sqref>P33</xm:sqref>
            </x14:sparkline>
          </x14:sparklines>
        </x14:sparklineGroup>
        <x14:sparklineGroup displayEmptyCellsAs="gap" xr2:uid="{178C6FB3-6833-4A48-AEFE-7DFC3017840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Serie_IDG!B4:N4</xm:f>
              <xm:sqref>P4</xm:sqref>
            </x14:sparkline>
            <x14:sparkline>
              <xm:f>Serie_IDG!B5:N5</xm:f>
              <xm:sqref>P5</xm:sqref>
            </x14:sparkline>
            <x14:sparkline>
              <xm:f>Serie_IDG!B6:N6</xm:f>
              <xm:sqref>P6</xm:sqref>
            </x14:sparkline>
            <x14:sparkline>
              <xm:f>Serie_IDG!B7:N7</xm:f>
              <xm:sqref>P7</xm:sqref>
            </x14:sparkline>
            <x14:sparkline>
              <xm:f>Serie_IDG!B8:N8</xm:f>
              <xm:sqref>P8</xm:sqref>
            </x14:sparkline>
            <x14:sparkline>
              <xm:f>Serie_IDG!B9:N9</xm:f>
              <xm:sqref>P9</xm:sqref>
            </x14:sparkline>
            <x14:sparkline>
              <xm:f>Serie_IDG!B10:N10</xm:f>
              <xm:sqref>P10</xm:sqref>
            </x14:sparkline>
            <x14:sparkline>
              <xm:f>Serie_IDG!B11:N11</xm:f>
              <xm:sqref>P11</xm:sqref>
            </x14:sparkline>
            <x14:sparkline>
              <xm:f>Serie_IDG!B12:N12</xm:f>
              <xm:sqref>P12</xm:sqref>
            </x14:sparkline>
            <x14:sparkline>
              <xm:f>Serie_IDG!B13:N13</xm:f>
              <xm:sqref>P13</xm:sqref>
            </x14:sparkline>
            <x14:sparkline>
              <xm:f>Serie_IDG!B14:N14</xm:f>
              <xm:sqref>P14</xm:sqref>
            </x14:sparkline>
          </x14:sparklines>
        </x14:sparklineGroup>
        <x14:sparklineGroup displayEmptyCellsAs="gap" xr2:uid="{3D0F2F47-8BCA-4248-8D43-03A04024260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Serie_IDG!B16:N16</xm:f>
              <xm:sqref>P16</xm:sqref>
            </x14:sparkline>
            <x14:sparkline>
              <xm:f>Serie_IDG!B17:N17</xm:f>
              <xm:sqref>P17</xm:sqref>
            </x14:sparkline>
            <x14:sparkline>
              <xm:f>Serie_IDG!B18:N18</xm:f>
              <xm:sqref>P18</xm:sqref>
            </x14:sparkline>
            <x14:sparkline>
              <xm:f>Serie_IDG!B19:N19</xm:f>
              <xm:sqref>P19</xm:sqref>
            </x14:sparkline>
          </x14:sparklines>
        </x14:sparklineGroup>
      </x14:sparklineGroup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8768E-03C0-4727-9762-803BD705D192}">
  <sheetPr>
    <tabColor theme="9" tint="0.79998168889431442"/>
  </sheetPr>
  <dimension ref="A1:R41"/>
  <sheetViews>
    <sheetView zoomScaleNormal="100" workbookViewId="0">
      <pane xSplit="1" ySplit="2" topLeftCell="B3" activePane="bottomRight" state="frozen"/>
      <selection activeCell="A2" sqref="A2:M2"/>
      <selection pane="topRight" activeCell="A2" sqref="A2:M2"/>
      <selection pane="bottomLeft" activeCell="A2" sqref="A2:M2"/>
      <selection pane="bottomRight" activeCell="A2" sqref="A2"/>
    </sheetView>
  </sheetViews>
  <sheetFormatPr defaultRowHeight="15" x14ac:dyDescent="0.25"/>
  <cols>
    <col min="1" max="1" width="27" customWidth="1"/>
    <col min="2" max="2" width="9.140625" style="22"/>
    <col min="3" max="14" width="9.140625" style="5"/>
    <col min="15" max="15" width="15.28515625" style="4" customWidth="1"/>
    <col min="16" max="16" width="51.140625" style="4" customWidth="1"/>
  </cols>
  <sheetData>
    <row r="1" spans="1:18" ht="18.75" x14ac:dyDescent="0.3">
      <c r="A1" s="21" t="s">
        <v>45</v>
      </c>
      <c r="R1" s="176" t="s">
        <v>181</v>
      </c>
    </row>
    <row r="2" spans="1:18" ht="30" x14ac:dyDescent="0.25">
      <c r="A2" s="23" t="s">
        <v>4</v>
      </c>
      <c r="B2" s="23">
        <v>2010</v>
      </c>
      <c r="C2" s="23">
        <v>2011</v>
      </c>
      <c r="D2" s="23">
        <v>2012</v>
      </c>
      <c r="E2" s="23">
        <v>2013</v>
      </c>
      <c r="F2" s="23">
        <v>2014</v>
      </c>
      <c r="G2" s="23">
        <v>2015</v>
      </c>
      <c r="H2" s="23">
        <v>2016</v>
      </c>
      <c r="I2" s="23">
        <v>2017</v>
      </c>
      <c r="J2" s="23">
        <v>2018</v>
      </c>
      <c r="K2" s="23">
        <v>2019</v>
      </c>
      <c r="L2" s="23">
        <v>2020</v>
      </c>
      <c r="M2" s="23">
        <v>2021</v>
      </c>
      <c r="N2" s="23">
        <v>2022</v>
      </c>
      <c r="O2" s="20" t="s">
        <v>2</v>
      </c>
      <c r="P2" s="8" t="s">
        <v>3</v>
      </c>
    </row>
    <row r="3" spans="1:18" x14ac:dyDescent="0.25">
      <c r="A3" s="24" t="s">
        <v>5</v>
      </c>
      <c r="B3" s="25">
        <v>107.15463237718431</v>
      </c>
      <c r="C3" s="26">
        <v>94.754070118011882</v>
      </c>
      <c r="D3" s="26">
        <v>69.966765786251528</v>
      </c>
      <c r="E3" s="26">
        <v>85.128117817315058</v>
      </c>
      <c r="F3" s="26">
        <v>99.165358234856612</v>
      </c>
      <c r="G3" s="26">
        <v>91.827364554637285</v>
      </c>
      <c r="H3" s="26">
        <v>88.365243004418261</v>
      </c>
      <c r="I3" s="26">
        <v>48.304511641387307</v>
      </c>
      <c r="J3" s="26">
        <v>77.489345215032941</v>
      </c>
      <c r="K3" s="26">
        <v>70.878898339408664</v>
      </c>
      <c r="L3" s="26">
        <v>124.17732522041476</v>
      </c>
      <c r="M3" s="26">
        <v>174.29193899782135</v>
      </c>
      <c r="N3" s="26">
        <v>127.49188687992583</v>
      </c>
      <c r="O3" s="2">
        <f>AVERAGE(((M3-L3)/L3), ((L3-K3)/K3), ((K3-J3)/J3), ((J3-I3)/I3), ((I3-H3)/H3), ((H3-G3)/G3), ((G3-F3)/F3), ((F3-E3)/E3), ((E3-D3)/D3), ((D3-C3)/C3), ((C3-B3)/B3))</f>
        <v>0.10123884410075196</v>
      </c>
      <c r="P3"/>
      <c r="R3" s="41"/>
    </row>
    <row r="4" spans="1:18" x14ac:dyDescent="0.25">
      <c r="A4" s="24" t="s">
        <v>6</v>
      </c>
      <c r="B4" s="25">
        <v>147.34050390452336</v>
      </c>
      <c r="C4" s="26">
        <v>87.019579405366201</v>
      </c>
      <c r="D4" s="26">
        <v>168.23216038132622</v>
      </c>
      <c r="E4" s="26">
        <v>215.65003080714723</v>
      </c>
      <c r="F4" s="26">
        <v>204.05387022173855</v>
      </c>
      <c r="G4" s="26">
        <v>101.36847440446022</v>
      </c>
      <c r="H4" s="26">
        <v>110.84718923198733</v>
      </c>
      <c r="I4" s="26">
        <v>110.60199083583505</v>
      </c>
      <c r="J4" s="26">
        <v>189.22852983988355</v>
      </c>
      <c r="K4" s="26">
        <v>142.71442842871414</v>
      </c>
      <c r="L4" s="26">
        <v>143.2408236347359</v>
      </c>
      <c r="M4" s="26">
        <v>299.35851746258015</v>
      </c>
      <c r="N4" s="26">
        <v>160.19223067681219</v>
      </c>
      <c r="O4" s="2">
        <f t="shared" ref="O4:O13" si="0">AVERAGE(((M4-L4)/L4), ((L4-K4)/K4), ((K4-J4)/J4), ((J4-I4)/I4), ((I4-H4)/H4), ((H4-G4)/G4), ((G4-F4)/F4), ((F4-E4)/E4), ((E4-D4)/D4), ((D4-C4)/C4), ((C4-B4)/B4))</f>
        <v>0.17260884125188958</v>
      </c>
      <c r="P4"/>
    </row>
    <row r="5" spans="1:18" x14ac:dyDescent="0.25">
      <c r="A5" s="24" t="s">
        <v>7</v>
      </c>
      <c r="B5" s="25">
        <v>82.07250927776191</v>
      </c>
      <c r="C5" s="26">
        <v>67.720854637185525</v>
      </c>
      <c r="D5" s="26">
        <v>67.927860612030031</v>
      </c>
      <c r="E5" s="26">
        <v>71.535631557432893</v>
      </c>
      <c r="F5" s="26">
        <v>89.544754468283244</v>
      </c>
      <c r="G5" s="26">
        <v>55.326735107887139</v>
      </c>
      <c r="H5" s="26">
        <v>79.299146590136701</v>
      </c>
      <c r="I5" s="26">
        <v>106.71093194213896</v>
      </c>
      <c r="J5" s="26">
        <v>63.228888576647464</v>
      </c>
      <c r="K5" s="26">
        <v>96.697411484677176</v>
      </c>
      <c r="L5" s="26">
        <v>173.41875812900429</v>
      </c>
      <c r="M5" s="26">
        <v>112.16211163868844</v>
      </c>
      <c r="N5" s="26">
        <v>130.6220433523971</v>
      </c>
      <c r="O5" s="2">
        <f t="shared" si="0"/>
        <v>9.9265386965710731E-2</v>
      </c>
      <c r="P5"/>
    </row>
    <row r="6" spans="1:18" x14ac:dyDescent="0.25">
      <c r="A6" s="24" t="s">
        <v>8</v>
      </c>
      <c r="B6" s="25">
        <v>93.270196584875876</v>
      </c>
      <c r="C6" s="26">
        <v>80.474065403467691</v>
      </c>
      <c r="D6" s="26">
        <v>78.459343794579169</v>
      </c>
      <c r="E6" s="26">
        <v>56.156113996911415</v>
      </c>
      <c r="F6" s="26">
        <v>70.081995935244237</v>
      </c>
      <c r="G6" s="26">
        <v>85.239380593834355</v>
      </c>
      <c r="H6" s="26">
        <v>68.171489168307829</v>
      </c>
      <c r="I6" s="26">
        <v>99.024984765386947</v>
      </c>
      <c r="J6" s="26">
        <v>111.69856281182514</v>
      </c>
      <c r="K6" s="26">
        <v>122.12808182581482</v>
      </c>
      <c r="L6" s="26">
        <v>115.54015020219525</v>
      </c>
      <c r="M6" s="26">
        <v>171.40898183064792</v>
      </c>
      <c r="N6" s="26">
        <v>32.650395886050113</v>
      </c>
      <c r="O6" s="2">
        <f t="shared" si="0"/>
        <v>8.3734586399112854E-2</v>
      </c>
      <c r="P6"/>
    </row>
    <row r="7" spans="1:18" x14ac:dyDescent="0.25">
      <c r="A7" s="24" t="s">
        <v>9</v>
      </c>
      <c r="B7" s="25">
        <v>164.50074025333114</v>
      </c>
      <c r="C7" s="26">
        <v>45.745654162854528</v>
      </c>
      <c r="D7" s="26">
        <v>146.08018178867067</v>
      </c>
      <c r="E7" s="26">
        <v>44.890019452341761</v>
      </c>
      <c r="F7" s="26">
        <v>79.6918581484925</v>
      </c>
      <c r="G7" s="26">
        <v>102.86742960010287</v>
      </c>
      <c r="H7" s="26">
        <v>147.80752176055182</v>
      </c>
      <c r="I7" s="26">
        <v>35.075412136092595</v>
      </c>
      <c r="J7" s="26">
        <v>79.579818558013685</v>
      </c>
      <c r="K7" s="26">
        <v>64.360418342719228</v>
      </c>
      <c r="L7" s="26">
        <v>218.73135812288726</v>
      </c>
      <c r="M7" s="26">
        <v>187.96992481203006</v>
      </c>
      <c r="N7" s="26">
        <v>83.822296730930432</v>
      </c>
      <c r="O7" s="2">
        <f t="shared" si="0"/>
        <v>0.44131240404163036</v>
      </c>
      <c r="P7"/>
    </row>
    <row r="8" spans="1:18" x14ac:dyDescent="0.25">
      <c r="A8" s="24" t="s">
        <v>10</v>
      </c>
      <c r="B8" s="25">
        <v>101.20319352299562</v>
      </c>
      <c r="C8" s="26">
        <v>35.838012184924139</v>
      </c>
      <c r="D8" s="26">
        <v>122.32415902140671</v>
      </c>
      <c r="E8" s="26">
        <v>107.32172668733604</v>
      </c>
      <c r="F8" s="26">
        <v>149.06547414287351</v>
      </c>
      <c r="G8" s="26">
        <v>100.87424344317418</v>
      </c>
      <c r="H8" s="26">
        <v>123.38062924120914</v>
      </c>
      <c r="I8" s="26">
        <v>99.276698340660886</v>
      </c>
      <c r="J8" s="26">
        <v>57.945820657685061</v>
      </c>
      <c r="K8" s="26">
        <v>175.6066411238825</v>
      </c>
      <c r="L8" s="26">
        <v>124.46657183499289</v>
      </c>
      <c r="M8" s="26">
        <v>177.38359201773835</v>
      </c>
      <c r="N8" s="26">
        <v>56.203456512575521</v>
      </c>
      <c r="O8" s="2">
        <f t="shared" si="0"/>
        <v>0.31693543292817616</v>
      </c>
      <c r="P8"/>
    </row>
    <row r="9" spans="1:18" x14ac:dyDescent="0.25">
      <c r="A9" s="24" t="s">
        <v>11</v>
      </c>
      <c r="B9" s="25">
        <v>87.07767328456984</v>
      </c>
      <c r="C9" s="26">
        <v>205.39382032505804</v>
      </c>
      <c r="D9" s="26">
        <v>47.337278106508876</v>
      </c>
      <c r="E9" s="26">
        <v>117.02223422450267</v>
      </c>
      <c r="F9" s="26">
        <v>95.70210544631982</v>
      </c>
      <c r="G9" s="26">
        <v>138.16172193135543</v>
      </c>
      <c r="H9" s="26">
        <v>144.79263626021307</v>
      </c>
      <c r="I9" s="26">
        <v>198.15713861091848</v>
      </c>
      <c r="J9" s="26">
        <v>114.32926829268293</v>
      </c>
      <c r="K9" s="26">
        <v>105.54089709762533</v>
      </c>
      <c r="L9" s="26">
        <v>144.17531718569782</v>
      </c>
      <c r="M9" s="26">
        <v>196.01437438745506</v>
      </c>
      <c r="N9" s="26">
        <v>84.340736575766087</v>
      </c>
      <c r="O9" s="2">
        <f t="shared" si="0"/>
        <v>0.26954966696924781</v>
      </c>
      <c r="P9"/>
    </row>
    <row r="10" spans="1:18" x14ac:dyDescent="0.25">
      <c r="A10" s="24" t="s">
        <v>12</v>
      </c>
      <c r="B10" s="25">
        <v>94.191977741711113</v>
      </c>
      <c r="C10" s="26">
        <v>88.140797816382815</v>
      </c>
      <c r="D10" s="26">
        <v>77.229431985099268</v>
      </c>
      <c r="E10" s="26">
        <v>93.016388601801268</v>
      </c>
      <c r="F10" s="26">
        <v>72.64117947752159</v>
      </c>
      <c r="G10" s="26">
        <v>81.118420218766246</v>
      </c>
      <c r="H10" s="26">
        <v>103.58509779135503</v>
      </c>
      <c r="I10" s="26">
        <v>123.93087798917787</v>
      </c>
      <c r="J10" s="26">
        <v>142.30635579898399</v>
      </c>
      <c r="K10" s="26">
        <v>84.984498198013881</v>
      </c>
      <c r="L10" s="26">
        <v>153.25035723900842</v>
      </c>
      <c r="M10" s="26">
        <v>141.83415781644584</v>
      </c>
      <c r="N10" s="26">
        <v>104.66455011687542</v>
      </c>
      <c r="O10" s="2">
        <f>AVERAGE(((M10-L10)/L10), ((L10-K10)/K10), ((K10-J10)/J10), ((J10-I10)/I10), ((I10-H10)/H10), ((H10-G10)/G10), ((G10-F10)/F10), ((F10-E10)/E10), ((E10-D10)/D10), ((D10-C10)/C10), ((C10-B10)/B10))</f>
        <v>7.8332098754513774E-2</v>
      </c>
      <c r="P10"/>
    </row>
    <row r="11" spans="1:18" x14ac:dyDescent="0.25">
      <c r="A11" s="24" t="s">
        <v>13</v>
      </c>
      <c r="B11" s="25">
        <v>73.206442166910691</v>
      </c>
      <c r="C11" s="26">
        <v>67.049808429118769</v>
      </c>
      <c r="D11" s="26">
        <v>109.65957852579385</v>
      </c>
      <c r="E11" s="26">
        <v>76.584338502776177</v>
      </c>
      <c r="F11" s="26">
        <v>87.554174145252375</v>
      </c>
      <c r="G11" s="26">
        <v>131.2106368089573</v>
      </c>
      <c r="H11" s="26">
        <v>87.980839728236958</v>
      </c>
      <c r="I11" s="26">
        <v>109.36024258090173</v>
      </c>
      <c r="J11" s="26">
        <v>106.05920870607765</v>
      </c>
      <c r="K11" s="26">
        <v>82.323347816144533</v>
      </c>
      <c r="L11" s="26">
        <v>128.21259980185326</v>
      </c>
      <c r="M11" s="26">
        <v>180.23585148565837</v>
      </c>
      <c r="N11" s="26">
        <v>88.257153474544779</v>
      </c>
      <c r="O11" s="2">
        <f>AVERAGE(((M11-L11)/L11), ((L11-K11)/K11), ((K11-J11)/J11), ((J11-I11)/I11), ((I11-H11)/H11), ((H11-G11)/G11), ((G11-F11)/F11), ((F11-E11)/E11), ((E11-D11)/D11), ((D11-C11)/C11), ((C11-B11)/B11))</f>
        <v>0.13767014801448363</v>
      </c>
      <c r="P11"/>
    </row>
    <row r="12" spans="1:18" x14ac:dyDescent="0.25">
      <c r="A12" s="24" t="s">
        <v>14</v>
      </c>
      <c r="B12" s="25">
        <v>109.29814973846516</v>
      </c>
      <c r="C12" s="26">
        <v>116.94929412747472</v>
      </c>
      <c r="D12" s="26">
        <v>127.14019325309374</v>
      </c>
      <c r="E12" s="26">
        <v>80.237503008906359</v>
      </c>
      <c r="F12" s="26">
        <v>95.503382411460407</v>
      </c>
      <c r="G12" s="26">
        <v>61.808941693565004</v>
      </c>
      <c r="H12" s="26">
        <v>82.545399969983492</v>
      </c>
      <c r="I12" s="26">
        <v>89.365504915102775</v>
      </c>
      <c r="J12" s="26">
        <v>56.954815846095435</v>
      </c>
      <c r="K12" s="26">
        <v>84.714994554036068</v>
      </c>
      <c r="L12" s="26">
        <v>146.02092966658554</v>
      </c>
      <c r="M12" s="26">
        <v>148.90923981833072</v>
      </c>
      <c r="N12" s="26">
        <v>112.88274305065615</v>
      </c>
      <c r="O12" s="2">
        <f t="shared" si="0"/>
        <v>8.2907828219868696E-2</v>
      </c>
      <c r="P12"/>
    </row>
    <row r="13" spans="1:18" x14ac:dyDescent="0.25">
      <c r="A13" s="27" t="s">
        <v>15</v>
      </c>
      <c r="B13" s="28">
        <v>95.589655978929599</v>
      </c>
      <c r="C13" s="28">
        <v>86.312750140001341</v>
      </c>
      <c r="D13" s="28">
        <v>85.385606574174219</v>
      </c>
      <c r="E13" s="28">
        <v>87.249611791161826</v>
      </c>
      <c r="F13" s="28">
        <v>88.503013552332973</v>
      </c>
      <c r="G13" s="28">
        <v>86.700429373554982</v>
      </c>
      <c r="H13" s="28">
        <v>81.37681826328307</v>
      </c>
      <c r="I13" s="28">
        <v>92.625894849901712</v>
      </c>
      <c r="J13" s="28">
        <v>92.565618216161866</v>
      </c>
      <c r="K13" s="28">
        <v>80.789182753635515</v>
      </c>
      <c r="L13" s="28">
        <v>127.13081638765121</v>
      </c>
      <c r="M13" s="28">
        <v>136.67308927424534</v>
      </c>
      <c r="N13" s="28">
        <v>90.391119326433824</v>
      </c>
      <c r="O13" s="2">
        <f t="shared" si="0"/>
        <v>4.5969726822571694E-2</v>
      </c>
      <c r="P13"/>
    </row>
    <row r="15" spans="1:18" x14ac:dyDescent="0.25">
      <c r="A15" s="23" t="s">
        <v>16</v>
      </c>
      <c r="B15" s="23">
        <v>2010</v>
      </c>
      <c r="C15" s="23">
        <v>2011</v>
      </c>
      <c r="D15" s="23">
        <v>2012</v>
      </c>
      <c r="E15" s="23">
        <v>2013</v>
      </c>
      <c r="F15" s="23">
        <v>2014</v>
      </c>
      <c r="G15" s="23">
        <v>2015</v>
      </c>
      <c r="H15" s="23">
        <v>2016</v>
      </c>
      <c r="I15" s="23">
        <v>2017</v>
      </c>
      <c r="J15" s="23">
        <v>2018</v>
      </c>
      <c r="K15" s="23">
        <v>2019</v>
      </c>
      <c r="L15" s="23">
        <v>2020</v>
      </c>
      <c r="M15" s="23">
        <v>2021</v>
      </c>
      <c r="N15" s="23">
        <v>2022</v>
      </c>
      <c r="O15" s="29"/>
    </row>
    <row r="16" spans="1:18" x14ac:dyDescent="0.25">
      <c r="A16" s="30" t="s">
        <v>17</v>
      </c>
      <c r="B16" s="25">
        <v>96.910366124078124</v>
      </c>
      <c r="C16" s="26">
        <v>77.788221566784429</v>
      </c>
      <c r="D16" s="26">
        <v>82.218281476704817</v>
      </c>
      <c r="E16" s="26">
        <v>85.703659384550704</v>
      </c>
      <c r="F16" s="26">
        <v>100.58403634003895</v>
      </c>
      <c r="G16" s="26">
        <v>73.703051908006557</v>
      </c>
      <c r="H16" s="26">
        <v>81.873843086999855</v>
      </c>
      <c r="I16" s="26">
        <v>94.356741063327888</v>
      </c>
      <c r="J16" s="26">
        <v>91.3844747931157</v>
      </c>
      <c r="K16" s="26">
        <v>103.74173582782387</v>
      </c>
      <c r="L16" s="26">
        <v>147.37735301342028</v>
      </c>
      <c r="M16" s="26">
        <v>159.31148141366049</v>
      </c>
      <c r="N16" s="26">
        <v>112.88274305065615</v>
      </c>
      <c r="O16" s="2">
        <f t="shared" ref="O16:O19" si="1">AVERAGE(((M16-L16)/L16), ((L16-K16)/K16), ((K16-J16)/J16), ((J16-I16)/I16), ((I16-H16)/H16), ((H16-G16)/G16), ((G16-F16)/F16), ((F16-E16)/E16), ((E16-D16)/D16), ((D16-C16)/C16), ((C16-B16)/B16))</f>
        <v>6.1549453158884916E-2</v>
      </c>
      <c r="P16"/>
    </row>
    <row r="17" spans="1:16" x14ac:dyDescent="0.25">
      <c r="A17" s="30" t="s">
        <v>18</v>
      </c>
      <c r="B17" s="25">
        <v>95.390188743957722</v>
      </c>
      <c r="C17" s="26">
        <v>105.86989765909894</v>
      </c>
      <c r="D17" s="26">
        <v>79.549221080543589</v>
      </c>
      <c r="E17" s="26">
        <v>94.192898293575169</v>
      </c>
      <c r="F17" s="26">
        <v>78.254418325761961</v>
      </c>
      <c r="G17" s="26">
        <v>85.8128905885645</v>
      </c>
      <c r="H17" s="26">
        <v>105.0617237627106</v>
      </c>
      <c r="I17" s="26">
        <v>127.45789558352205</v>
      </c>
      <c r="J17" s="26">
        <v>123.36995999123728</v>
      </c>
      <c r="K17" s="26">
        <v>87.109959572044403</v>
      </c>
      <c r="L17" s="26">
        <v>150.99925980754998</v>
      </c>
      <c r="M17" s="26">
        <v>149.20177052767693</v>
      </c>
      <c r="N17" s="26">
        <v>103.44282045977292</v>
      </c>
      <c r="O17" s="2">
        <f t="shared" si="1"/>
        <v>7.3248654805917079E-2</v>
      </c>
      <c r="P17"/>
    </row>
    <row r="18" spans="1:16" x14ac:dyDescent="0.25">
      <c r="A18" s="30" t="s">
        <v>19</v>
      </c>
      <c r="B18" s="25">
        <v>95.036385358966001</v>
      </c>
      <c r="C18" s="26">
        <v>55.851880812086343</v>
      </c>
      <c r="D18" s="26">
        <v>118.94647408666101</v>
      </c>
      <c r="E18" s="26">
        <v>77.862128416896084</v>
      </c>
      <c r="F18" s="26">
        <v>99.762105747832095</v>
      </c>
      <c r="G18" s="26">
        <v>118.7978666936279</v>
      </c>
      <c r="H18" s="26">
        <v>106.77286237843765</v>
      </c>
      <c r="I18" s="26">
        <v>94.310921813203521</v>
      </c>
      <c r="J18" s="26">
        <v>91.764166093140631</v>
      </c>
      <c r="K18" s="26">
        <v>96.086652690426277</v>
      </c>
      <c r="L18" s="26">
        <v>143.82281029771323</v>
      </c>
      <c r="M18" s="26">
        <v>181.15942028985506</v>
      </c>
      <c r="N18" s="26">
        <v>80.901473562554173</v>
      </c>
      <c r="O18" s="2">
        <f t="shared" si="1"/>
        <v>0.12751004693850942</v>
      </c>
      <c r="P18"/>
    </row>
    <row r="19" spans="1:16" x14ac:dyDescent="0.25">
      <c r="A19" s="27" t="s">
        <v>15</v>
      </c>
      <c r="B19" s="28">
        <v>95.589655978929599</v>
      </c>
      <c r="C19" s="28">
        <v>86.312750140001341</v>
      </c>
      <c r="D19" s="28">
        <v>85.385606574174219</v>
      </c>
      <c r="E19" s="28">
        <v>87.249611791161826</v>
      </c>
      <c r="F19" s="28">
        <v>88.503013552332973</v>
      </c>
      <c r="G19" s="28">
        <v>86.700429373554982</v>
      </c>
      <c r="H19" s="28">
        <v>81.37681826328307</v>
      </c>
      <c r="I19" s="28">
        <v>92.625894849901712</v>
      </c>
      <c r="J19" s="28">
        <v>92.565618216161866</v>
      </c>
      <c r="K19" s="28">
        <v>80.789182753635515</v>
      </c>
      <c r="L19" s="28">
        <v>127.13081638765121</v>
      </c>
      <c r="M19" s="28">
        <v>136.67308927424534</v>
      </c>
      <c r="N19" s="28">
        <v>90.391119326433824</v>
      </c>
      <c r="O19" s="2">
        <f t="shared" si="1"/>
        <v>4.5969726822571694E-2</v>
      </c>
      <c r="P19"/>
    </row>
    <row r="20" spans="1:16" x14ac:dyDescent="0.25">
      <c r="A20" t="s">
        <v>24</v>
      </c>
    </row>
    <row r="22" spans="1:16" ht="18.75" x14ac:dyDescent="0.3">
      <c r="A22" s="21" t="s">
        <v>46</v>
      </c>
    </row>
    <row r="23" spans="1:16" ht="45" x14ac:dyDescent="0.25">
      <c r="A23" s="32" t="s">
        <v>4</v>
      </c>
      <c r="B23" s="32">
        <v>2010</v>
      </c>
      <c r="C23" s="32">
        <v>2011</v>
      </c>
      <c r="D23" s="32">
        <v>2012</v>
      </c>
      <c r="E23" s="32">
        <v>2013</v>
      </c>
      <c r="F23" s="32">
        <v>2014</v>
      </c>
      <c r="G23" s="32">
        <v>2015</v>
      </c>
      <c r="H23" s="32">
        <v>2016</v>
      </c>
      <c r="I23" s="32">
        <v>2017</v>
      </c>
      <c r="J23" s="32">
        <v>2018</v>
      </c>
      <c r="K23" s="32">
        <v>2019</v>
      </c>
      <c r="L23" s="32">
        <v>2020</v>
      </c>
      <c r="M23" s="32">
        <v>2021</v>
      </c>
      <c r="N23" s="32">
        <v>2022</v>
      </c>
      <c r="O23" s="20" t="s">
        <v>2</v>
      </c>
      <c r="P23" s="8" t="s">
        <v>3</v>
      </c>
    </row>
    <row r="24" spans="1:16" x14ac:dyDescent="0.25">
      <c r="A24" s="24" t="s">
        <v>5</v>
      </c>
      <c r="B24" s="25">
        <v>102.10279602548442</v>
      </c>
      <c r="C24" s="26">
        <v>102.90939318370739</v>
      </c>
      <c r="D24" s="26">
        <v>104.40462234131637</v>
      </c>
      <c r="E24" s="26">
        <v>95.204346798960543</v>
      </c>
      <c r="F24" s="26">
        <v>101.06780929062097</v>
      </c>
      <c r="G24" s="26">
        <v>98.087600246761255</v>
      </c>
      <c r="H24" s="26">
        <v>84.116996266076612</v>
      </c>
      <c r="I24" s="26">
        <v>82.778107231311267</v>
      </c>
      <c r="J24" s="26">
        <v>77.999093033801941</v>
      </c>
      <c r="K24" s="26">
        <v>73.925399644760205</v>
      </c>
      <c r="L24" s="26">
        <v>49.485423315523363</v>
      </c>
      <c r="M24" s="26">
        <v>61.227473772708997</v>
      </c>
      <c r="N24" s="26">
        <v>55.992544268406334</v>
      </c>
      <c r="O24" s="2">
        <f>AVERAGE(((M24-L24)/L24), ((L24-K24)/K24), ((K24-J24)/J24), ((J24-I24)/I24), ((I24-H24)/H24), ((H24-G24)/G24), ((G24-F24)/F24), ((F24-E24)/E24), ((E24-D24)/D24), ((D24-C24)/C24), ((C24-B24)/B24))</f>
        <v>-3.5928937316172353E-2</v>
      </c>
      <c r="P24"/>
    </row>
    <row r="25" spans="1:16" x14ac:dyDescent="0.25">
      <c r="A25" s="24" t="s">
        <v>6</v>
      </c>
      <c r="B25" s="25">
        <v>95.159133458143884</v>
      </c>
      <c r="C25" s="26">
        <v>105.22911051212938</v>
      </c>
      <c r="D25" s="26">
        <v>106.75866565250462</v>
      </c>
      <c r="E25" s="26">
        <v>93.542910345582996</v>
      </c>
      <c r="F25" s="26">
        <v>98.895637769188298</v>
      </c>
      <c r="G25" s="26">
        <v>104.84993596525419</v>
      </c>
      <c r="H25" s="26">
        <v>82.437275985663078</v>
      </c>
      <c r="I25" s="26">
        <v>80.718751760265874</v>
      </c>
      <c r="J25" s="26">
        <v>80.099138173829772</v>
      </c>
      <c r="K25" s="26">
        <v>83.224077979821004</v>
      </c>
      <c r="L25" s="26">
        <v>58.327598072952512</v>
      </c>
      <c r="M25" s="26">
        <v>73.875007147349763</v>
      </c>
      <c r="N25" s="26">
        <v>71.998631854976622</v>
      </c>
      <c r="O25" s="2">
        <f t="shared" ref="O25:O30" si="2">AVERAGE(((M25-L25)/L25), ((L25-K25)/K25), ((K25-J25)/J25), ((J25-I25)/I25), ((I25-H25)/H25), ((H25-G25)/G25), ((G25-F25)/F25), ((F25-E25)/E25), ((E25-D25)/D25), ((D25-C25)/C25), ((C25-B25)/B25))</f>
        <v>-1.1078937106834115E-2</v>
      </c>
      <c r="P25"/>
    </row>
    <row r="26" spans="1:16" x14ac:dyDescent="0.25">
      <c r="A26" s="24" t="s">
        <v>7</v>
      </c>
      <c r="B26" s="25">
        <v>91.814917354239185</v>
      </c>
      <c r="C26" s="26">
        <v>98.445524515000898</v>
      </c>
      <c r="D26" s="26">
        <v>96.81435270358125</v>
      </c>
      <c r="E26" s="26">
        <v>92.300208478109795</v>
      </c>
      <c r="F26" s="26">
        <v>81.93676330931234</v>
      </c>
      <c r="G26" s="26">
        <v>99.43440977923737</v>
      </c>
      <c r="H26" s="26">
        <v>77.233883797215299</v>
      </c>
      <c r="I26" s="26">
        <v>77.494527222653758</v>
      </c>
      <c r="J26" s="26">
        <v>78.483157969069978</v>
      </c>
      <c r="K26" s="26">
        <v>71.852030879028703</v>
      </c>
      <c r="L26" s="26">
        <v>48.171975521732307</v>
      </c>
      <c r="M26" s="26">
        <v>62.200956937799042</v>
      </c>
      <c r="N26" s="26">
        <v>61.379621674360358</v>
      </c>
      <c r="O26" s="2">
        <f t="shared" si="2"/>
        <v>-1.9970457271335087E-2</v>
      </c>
      <c r="P26"/>
    </row>
    <row r="27" spans="1:16" x14ac:dyDescent="0.25">
      <c r="A27" s="24" t="s">
        <v>8</v>
      </c>
      <c r="B27" s="25">
        <v>107.69659011830201</v>
      </c>
      <c r="C27" s="26">
        <v>107.50028111998202</v>
      </c>
      <c r="D27" s="26">
        <v>117.24784189004998</v>
      </c>
      <c r="E27" s="26">
        <v>105.45642320270814</v>
      </c>
      <c r="F27" s="26">
        <v>97.109893613937444</v>
      </c>
      <c r="G27" s="26">
        <v>99.786130723932843</v>
      </c>
      <c r="H27" s="26">
        <v>92.444444444444443</v>
      </c>
      <c r="I27" s="26">
        <v>89.644837404465761</v>
      </c>
      <c r="J27" s="26">
        <v>83.560617413457223</v>
      </c>
      <c r="K27" s="26">
        <v>79.597410169075459</v>
      </c>
      <c r="L27" s="26">
        <v>56.556307845207776</v>
      </c>
      <c r="M27" s="26">
        <v>65.838704606194</v>
      </c>
      <c r="N27" s="26">
        <v>62.591531359439664</v>
      </c>
      <c r="O27" s="2">
        <f t="shared" si="2"/>
        <v>-3.7073266498983876E-2</v>
      </c>
      <c r="P27"/>
    </row>
    <row r="28" spans="1:16" x14ac:dyDescent="0.25">
      <c r="A28" s="24" t="s">
        <v>9</v>
      </c>
      <c r="B28" s="25">
        <v>104.29737569992579</v>
      </c>
      <c r="C28" s="26">
        <v>118.20716860504659</v>
      </c>
      <c r="D28" s="26">
        <v>118.97414798052527</v>
      </c>
      <c r="E28" s="26">
        <v>122.81308346587373</v>
      </c>
      <c r="F28" s="26">
        <v>125.83705357142857</v>
      </c>
      <c r="G28" s="26">
        <v>137.23696248856359</v>
      </c>
      <c r="H28" s="26">
        <v>109.83535528596188</v>
      </c>
      <c r="I28" s="26">
        <v>96.329254727474975</v>
      </c>
      <c r="J28" s="26">
        <v>109.08416759362255</v>
      </c>
      <c r="K28" s="26">
        <v>103.15904993336991</v>
      </c>
      <c r="L28" s="26">
        <v>67.721365727661635</v>
      </c>
      <c r="M28" s="26">
        <v>93.811881188118818</v>
      </c>
      <c r="N28" s="26">
        <v>86.075949367088612</v>
      </c>
      <c r="O28" s="2">
        <f t="shared" si="2"/>
        <v>7.6849676966457472E-3</v>
      </c>
      <c r="P28"/>
    </row>
    <row r="29" spans="1:16" x14ac:dyDescent="0.25">
      <c r="A29" s="24" t="s">
        <v>10</v>
      </c>
      <c r="B29" s="25">
        <v>120.35918710287245</v>
      </c>
      <c r="C29" s="26">
        <v>116.57501963864885</v>
      </c>
      <c r="D29" s="26">
        <v>116.11386785061374</v>
      </c>
      <c r="E29" s="26">
        <v>112.21672310497526</v>
      </c>
      <c r="F29" s="26">
        <v>116.92563529595178</v>
      </c>
      <c r="G29" s="26">
        <v>116.96391538780588</v>
      </c>
      <c r="H29" s="26">
        <v>105.24393425515262</v>
      </c>
      <c r="I29" s="26">
        <v>86.75559289990548</v>
      </c>
      <c r="J29" s="26">
        <v>85.232643629870807</v>
      </c>
      <c r="K29" s="26">
        <v>73.918365174817723</v>
      </c>
      <c r="L29" s="26">
        <v>51.977280034294289</v>
      </c>
      <c r="M29" s="26">
        <v>67.974280002161336</v>
      </c>
      <c r="N29" s="26">
        <v>69.700272479564035</v>
      </c>
      <c r="O29" s="2">
        <f t="shared" si="2"/>
        <v>-4.017294344337323E-2</v>
      </c>
      <c r="P29"/>
    </row>
    <row r="30" spans="1:16" x14ac:dyDescent="0.25">
      <c r="A30" s="24" t="s">
        <v>11</v>
      </c>
      <c r="B30" s="25">
        <v>88.825789209954905</v>
      </c>
      <c r="C30" s="26">
        <v>91.07455844681138</v>
      </c>
      <c r="D30" s="26">
        <v>110.77854494745077</v>
      </c>
      <c r="E30" s="26">
        <v>83.5192749991418</v>
      </c>
      <c r="F30" s="26">
        <v>87.012266962367448</v>
      </c>
      <c r="G30" s="26">
        <v>105.76586662934714</v>
      </c>
      <c r="H30" s="26">
        <v>86.588450189686668</v>
      </c>
      <c r="I30" s="26">
        <v>89.376410835214443</v>
      </c>
      <c r="J30" s="26">
        <v>90.857787810383741</v>
      </c>
      <c r="K30" s="26">
        <v>75.473040261772653</v>
      </c>
      <c r="L30" s="26">
        <v>46.082949308755765</v>
      </c>
      <c r="M30" s="26">
        <v>64.785024861070482</v>
      </c>
      <c r="N30" s="26">
        <v>69.936353425683265</v>
      </c>
      <c r="O30" s="2">
        <f t="shared" si="2"/>
        <v>-2.954914719100882E-3</v>
      </c>
      <c r="P30"/>
    </row>
    <row r="31" spans="1:16" x14ac:dyDescent="0.25">
      <c r="A31" s="24" t="s">
        <v>12</v>
      </c>
      <c r="B31" s="25">
        <v>80.645546208460118</v>
      </c>
      <c r="C31" s="26">
        <v>81.6295038963043</v>
      </c>
      <c r="D31" s="26">
        <v>73.218829892129023</v>
      </c>
      <c r="E31" s="26">
        <v>71.126044891413542</v>
      </c>
      <c r="F31" s="26">
        <v>76.012624934245139</v>
      </c>
      <c r="G31" s="26">
        <v>82.16915399737114</v>
      </c>
      <c r="H31" s="26">
        <v>63.122617498358885</v>
      </c>
      <c r="I31" s="26">
        <v>61.333987136796971</v>
      </c>
      <c r="J31" s="26">
        <v>61.898462801623864</v>
      </c>
      <c r="K31" s="26">
        <v>60.617585699663856</v>
      </c>
      <c r="L31" s="26">
        <v>35.847258543504275</v>
      </c>
      <c r="M31" s="26">
        <v>46.58496578614546</v>
      </c>
      <c r="N31" s="26">
        <v>42.941846829735574</v>
      </c>
      <c r="O31" s="2">
        <f>AVERAGE(((M31-L31)/L31), ((L31-K31)/K31), ((K31-J31)/J31), ((J31-I31)/I31), ((I31-H31)/H31), ((H31-G31)/G31), ((G31-F31)/F31), ((F31-E31)/E31), ((E31-D31)/D31), ((D31-C31)/C31), ((C31-B31)/B31))</f>
        <v>-3.1857657053590581E-2</v>
      </c>
      <c r="P31"/>
    </row>
    <row r="32" spans="1:16" x14ac:dyDescent="0.25">
      <c r="A32" s="24" t="s">
        <v>13</v>
      </c>
      <c r="B32" s="25">
        <v>100.57312591633503</v>
      </c>
      <c r="C32" s="26">
        <v>104.24974364817136</v>
      </c>
      <c r="D32" s="26">
        <v>104.99602287792129</v>
      </c>
      <c r="E32" s="26">
        <v>93.314947392281695</v>
      </c>
      <c r="F32" s="26">
        <v>104.04929245727422</v>
      </c>
      <c r="G32" s="26">
        <v>102.61278195488723</v>
      </c>
      <c r="H32" s="26">
        <v>87.108275473822474</v>
      </c>
      <c r="I32" s="26">
        <v>81.962606317209335</v>
      </c>
      <c r="J32" s="26">
        <v>88.182397242309577</v>
      </c>
      <c r="K32" s="26">
        <v>80.829209076477724</v>
      </c>
      <c r="L32" s="26">
        <v>54.305055666411796</v>
      </c>
      <c r="M32" s="26">
        <v>61.744378653161469</v>
      </c>
      <c r="N32" s="26">
        <v>70.921572059195299</v>
      </c>
      <c r="O32" s="2">
        <f>AVERAGE(((M32-L32)/L32), ((L32-K32)/K32), ((K32-J32)/J32), ((J32-I32)/I32), ((I32-H32)/H32), ((H32-G32)/G32), ((G32-F32)/F32), ((F32-E32)/E32), ((E32-D32)/D32), ((D32-C32)/C32), ((C32-B32)/B32))</f>
        <v>-3.4103532697075417E-2</v>
      </c>
      <c r="P32"/>
    </row>
    <row r="33" spans="1:16" x14ac:dyDescent="0.25">
      <c r="A33" s="24" t="s">
        <v>14</v>
      </c>
      <c r="B33" s="25">
        <v>103.16099835436094</v>
      </c>
      <c r="C33" s="26">
        <v>98.762921538722253</v>
      </c>
      <c r="D33" s="26">
        <v>97.550350189336811</v>
      </c>
      <c r="E33" s="26">
        <v>90.041425020712509</v>
      </c>
      <c r="F33" s="26">
        <v>86.338009702373157</v>
      </c>
      <c r="G33" s="26">
        <v>98.729005901044019</v>
      </c>
      <c r="H33" s="26">
        <v>91.061308603812464</v>
      </c>
      <c r="I33" s="26">
        <v>85.641189638631275</v>
      </c>
      <c r="J33" s="26">
        <v>92.516789254876883</v>
      </c>
      <c r="K33" s="26">
        <v>87.716530464140348</v>
      </c>
      <c r="L33" s="26">
        <v>53.568629909412905</v>
      </c>
      <c r="M33" s="26">
        <v>65.152643335815341</v>
      </c>
      <c r="N33" s="26">
        <v>60.964373464373466</v>
      </c>
      <c r="O33" s="2">
        <f t="shared" ref="O33:O34" si="3">AVERAGE(((M33-L33)/L33), ((L33-K33)/K33), ((K33-J33)/J33), ((J33-I33)/I33), ((I33-H33)/H33), ((H33-G33)/G33), ((G33-F33)/F33), ((F33-E33)/E33), ((E33-D33)/D33), ((D33-C33)/C33), ((C33-B33)/B33))</f>
        <v>-2.8303435120424606E-2</v>
      </c>
      <c r="P33"/>
    </row>
    <row r="34" spans="1:16" x14ac:dyDescent="0.25">
      <c r="A34" s="33" t="s">
        <v>15</v>
      </c>
      <c r="B34" s="34">
        <v>93.166699577258143</v>
      </c>
      <c r="C34" s="34">
        <v>95.406750581800267</v>
      </c>
      <c r="D34" s="34">
        <v>95.092278583426591</v>
      </c>
      <c r="E34" s="34">
        <v>87.285910898154754</v>
      </c>
      <c r="F34" s="34">
        <v>88.761330973842362</v>
      </c>
      <c r="G34" s="34">
        <v>95.966271553098068</v>
      </c>
      <c r="H34" s="34">
        <v>91.160174079184799</v>
      </c>
      <c r="I34" s="34">
        <v>86.491863219802283</v>
      </c>
      <c r="J34" s="34">
        <v>86.479137902146547</v>
      </c>
      <c r="K34" s="34">
        <v>80.333928979750851</v>
      </c>
      <c r="L34" s="34">
        <v>51.398191596041315</v>
      </c>
      <c r="M34" s="34">
        <v>65.09662863953686</v>
      </c>
      <c r="N34" s="34">
        <v>62.948893105087556</v>
      </c>
      <c r="O34" s="2">
        <f t="shared" si="3"/>
        <v>-2.0858669246239595E-2</v>
      </c>
      <c r="P34"/>
    </row>
    <row r="36" spans="1:16" x14ac:dyDescent="0.25">
      <c r="A36" s="32" t="s">
        <v>16</v>
      </c>
      <c r="B36" s="32">
        <v>2010</v>
      </c>
      <c r="C36" s="32">
        <v>2011</v>
      </c>
      <c r="D36" s="32">
        <v>2012</v>
      </c>
      <c r="E36" s="32">
        <v>2013</v>
      </c>
      <c r="F36" s="32">
        <v>2014</v>
      </c>
      <c r="G36" s="32">
        <v>2015</v>
      </c>
      <c r="H36" s="32">
        <v>2016</v>
      </c>
      <c r="I36" s="32">
        <v>2017</v>
      </c>
      <c r="J36" s="32">
        <v>2018</v>
      </c>
      <c r="K36" s="32">
        <v>2019</v>
      </c>
      <c r="L36" s="32">
        <v>2020</v>
      </c>
      <c r="M36" s="32">
        <v>2021</v>
      </c>
      <c r="N36" s="32">
        <v>2022</v>
      </c>
      <c r="O36" s="29"/>
    </row>
    <row r="37" spans="1:16" x14ac:dyDescent="0.25">
      <c r="A37" s="30" t="s">
        <v>17</v>
      </c>
      <c r="B37" s="25">
        <v>97.798891528107688</v>
      </c>
      <c r="C37" s="26">
        <v>102.15780546593039</v>
      </c>
      <c r="D37" s="26">
        <v>104.06368363613019</v>
      </c>
      <c r="E37" s="26">
        <v>95.96762724792822</v>
      </c>
      <c r="F37" s="26">
        <v>91.005552770852191</v>
      </c>
      <c r="G37" s="26">
        <v>99.8931308720652</v>
      </c>
      <c r="H37" s="26">
        <v>82.547621089858211</v>
      </c>
      <c r="I37" s="26">
        <v>81.572481572481578</v>
      </c>
      <c r="J37" s="26">
        <v>79.706487814595931</v>
      </c>
      <c r="K37" s="26">
        <v>75.285457640575686</v>
      </c>
      <c r="L37" s="26">
        <v>51.448273993388611</v>
      </c>
      <c r="M37" s="26">
        <v>64.208875711282602</v>
      </c>
      <c r="N37" s="26">
        <v>61.932321665928221</v>
      </c>
      <c r="O37" s="2">
        <f t="shared" ref="O37:O40" si="4">AVERAGE(((M37-L37)/L37), ((L37-K37)/K37), ((K37-J37)/J37), ((J37-I37)/I37), ((I37-H37)/H37), ((H37-G37)/G37), ((G37-F37)/F37), ((F37-E37)/E37), ((E37-D37)/D37), ((D37-C37)/C37), ((C37-B37)/B37))</f>
        <v>-2.7364567676373332E-2</v>
      </c>
      <c r="P37"/>
    </row>
    <row r="38" spans="1:16" x14ac:dyDescent="0.25">
      <c r="A38" s="30" t="s">
        <v>18</v>
      </c>
      <c r="B38" s="25">
        <v>84.622408066586388</v>
      </c>
      <c r="C38" s="26">
        <v>85.080776224820582</v>
      </c>
      <c r="D38" s="26">
        <v>81.225312867709775</v>
      </c>
      <c r="E38" s="26">
        <v>75.185480463014997</v>
      </c>
      <c r="F38" s="26">
        <v>78.756899364737734</v>
      </c>
      <c r="G38" s="26">
        <v>87.291776523370302</v>
      </c>
      <c r="H38" s="26">
        <v>69.708301527535966</v>
      </c>
      <c r="I38" s="26">
        <v>67.951456558555947</v>
      </c>
      <c r="J38" s="26">
        <v>69.466311498429832</v>
      </c>
      <c r="K38" s="26">
        <v>65.967594571713576</v>
      </c>
      <c r="L38" s="26">
        <v>39.391140841320556</v>
      </c>
      <c r="M38" s="26">
        <v>51.140448200921668</v>
      </c>
      <c r="N38" s="26">
        <v>48.370560082354061</v>
      </c>
      <c r="O38" s="2">
        <f t="shared" si="4"/>
        <v>-2.8881226376431025E-2</v>
      </c>
      <c r="P38"/>
    </row>
    <row r="39" spans="1:16" x14ac:dyDescent="0.25">
      <c r="A39" s="30" t="s">
        <v>19</v>
      </c>
      <c r="B39" s="25">
        <v>105.57388435492273</v>
      </c>
      <c r="C39" s="26">
        <v>109.34536201711774</v>
      </c>
      <c r="D39" s="26">
        <v>109.81162602565585</v>
      </c>
      <c r="E39" s="26">
        <v>102.43085628500491</v>
      </c>
      <c r="F39" s="26">
        <v>110.51356030005769</v>
      </c>
      <c r="G39" s="26">
        <v>111.4802126947876</v>
      </c>
      <c r="H39" s="26">
        <v>94.782336651101346</v>
      </c>
      <c r="I39" s="26">
        <v>85.280251440544788</v>
      </c>
      <c r="J39" s="26">
        <v>90.809615272684937</v>
      </c>
      <c r="K39" s="26">
        <v>82.65074682993901</v>
      </c>
      <c r="L39" s="26">
        <v>55.755013345300803</v>
      </c>
      <c r="M39" s="26">
        <v>67.805171377029467</v>
      </c>
      <c r="N39" s="26">
        <v>72.847114171250752</v>
      </c>
      <c r="O39" s="2">
        <f t="shared" si="4"/>
        <v>-2.9445467261457515E-2</v>
      </c>
      <c r="P39"/>
    </row>
    <row r="40" spans="1:16" x14ac:dyDescent="0.25">
      <c r="A40" s="33" t="s">
        <v>15</v>
      </c>
      <c r="B40" s="34">
        <v>93.166699577258143</v>
      </c>
      <c r="C40" s="34">
        <v>95.406750581800267</v>
      </c>
      <c r="D40" s="34">
        <v>95.092278583426591</v>
      </c>
      <c r="E40" s="34">
        <v>87.285910898154754</v>
      </c>
      <c r="F40" s="34">
        <v>88.761330973842362</v>
      </c>
      <c r="G40" s="34">
        <v>95.966271553098068</v>
      </c>
      <c r="H40" s="34">
        <v>91.160174079184799</v>
      </c>
      <c r="I40" s="34">
        <v>86.491863219802283</v>
      </c>
      <c r="J40" s="34">
        <v>86.479137902146547</v>
      </c>
      <c r="K40" s="34">
        <v>80.333928979750851</v>
      </c>
      <c r="L40" s="34">
        <v>51.398191596041315</v>
      </c>
      <c r="M40" s="34">
        <v>65.09662863953686</v>
      </c>
      <c r="N40" s="34">
        <v>62.948893105087556</v>
      </c>
      <c r="O40" s="2">
        <f t="shared" si="4"/>
        <v>-2.0858669246239595E-2</v>
      </c>
      <c r="P40"/>
    </row>
    <row r="41" spans="1:16" x14ac:dyDescent="0.25">
      <c r="A41" t="s">
        <v>47</v>
      </c>
    </row>
  </sheetData>
  <sheetProtection algorithmName="SHA-512" hashValue="Q6ewpzFle0cFNwKM7iJjk7SiR6Uf5VcuS8kLqW25VvVV7Tdx1xb2PpzCosZ2CvdJ6r/Ofy0WVuE/sNj/HrGOQw==" saltValue="eEvz21iTv1bXoqGSJMe4Hw==" spinCount="100000" sheet="1" objects="1" scenarios="1"/>
  <hyperlinks>
    <hyperlink ref="R1" location="Portada!A1" display="Volver al Índice" xr:uid="{0505B02F-736F-44BB-BF87-CADFE45D010E}"/>
  </hyperlinks>
  <pageMargins left="0.7" right="0.7" top="0.75" bottom="0.75" header="0.3" footer="0.3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E0F54C32-676C-4EDC-946A-CAAE8505410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Indicadores_Salud_Reproductiva!B16:N16</xm:f>
              <xm:sqref>P16</xm:sqref>
            </x14:sparkline>
            <x14:sparkline>
              <xm:f>Indicadores_Salud_Reproductiva!B17:N17</xm:f>
              <xm:sqref>P17</xm:sqref>
            </x14:sparkline>
            <x14:sparkline>
              <xm:f>Indicadores_Salud_Reproductiva!B18:N18</xm:f>
              <xm:sqref>P18</xm:sqref>
            </x14:sparkline>
            <x14:sparkline>
              <xm:f>Indicadores_Salud_Reproductiva!B19:N19</xm:f>
              <xm:sqref>P19</xm:sqref>
            </x14:sparkline>
          </x14:sparklines>
        </x14:sparklineGroup>
        <x14:sparklineGroup displayEmptyCellsAs="gap" xr2:uid="{5CD50ECD-449B-497B-A089-2FEA0AE6730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Indicadores_Salud_Reproductiva!B14:M14</xm:f>
              <xm:sqref>P14</xm:sqref>
            </x14:sparkline>
          </x14:sparklines>
        </x14:sparklineGroup>
        <x14:sparklineGroup displayEmptyCellsAs="gap" xr2:uid="{D935A91D-EF55-4490-BB68-A779E37F7FD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Indicadores_Salud_Reproductiva!B3:N3</xm:f>
              <xm:sqref>P3</xm:sqref>
            </x14:sparkline>
            <x14:sparkline>
              <xm:f>Indicadores_Salud_Reproductiva!B4:N4</xm:f>
              <xm:sqref>P4</xm:sqref>
            </x14:sparkline>
            <x14:sparkline>
              <xm:f>Indicadores_Salud_Reproductiva!B5:N5</xm:f>
              <xm:sqref>P5</xm:sqref>
            </x14:sparkline>
            <x14:sparkline>
              <xm:f>Indicadores_Salud_Reproductiva!B6:N6</xm:f>
              <xm:sqref>P6</xm:sqref>
            </x14:sparkline>
            <x14:sparkline>
              <xm:f>Indicadores_Salud_Reproductiva!B7:N7</xm:f>
              <xm:sqref>P7</xm:sqref>
            </x14:sparkline>
            <x14:sparkline>
              <xm:f>Indicadores_Salud_Reproductiva!B8:N8</xm:f>
              <xm:sqref>P8</xm:sqref>
            </x14:sparkline>
            <x14:sparkline>
              <xm:f>Indicadores_Salud_Reproductiva!B9:N9</xm:f>
              <xm:sqref>P9</xm:sqref>
            </x14:sparkline>
            <x14:sparkline>
              <xm:f>Indicadores_Salud_Reproductiva!B10:N10</xm:f>
              <xm:sqref>P10</xm:sqref>
            </x14:sparkline>
            <x14:sparkline>
              <xm:f>Indicadores_Salud_Reproductiva!B11:N11</xm:f>
              <xm:sqref>P11</xm:sqref>
            </x14:sparkline>
            <x14:sparkline>
              <xm:f>Indicadores_Salud_Reproductiva!B12:N12</xm:f>
              <xm:sqref>P12</xm:sqref>
            </x14:sparkline>
            <x14:sparkline>
              <xm:f>Indicadores_Salud_Reproductiva!B13:N13</xm:f>
              <xm:sqref>P13</xm:sqref>
            </x14:sparkline>
          </x14:sparklines>
        </x14:sparklineGroup>
        <x14:sparklineGroup displayEmptyCellsAs="gap" xr2:uid="{0EF24EF0-AF17-46A3-8C64-738150D7F07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Indicadores_Salud_Reproductiva!B24:N24</xm:f>
              <xm:sqref>P24</xm:sqref>
            </x14:sparkline>
            <x14:sparkline>
              <xm:f>Indicadores_Salud_Reproductiva!B25:N25</xm:f>
              <xm:sqref>P25</xm:sqref>
            </x14:sparkline>
            <x14:sparkline>
              <xm:f>Indicadores_Salud_Reproductiva!B26:N26</xm:f>
              <xm:sqref>P26</xm:sqref>
            </x14:sparkline>
            <x14:sparkline>
              <xm:f>Indicadores_Salud_Reproductiva!B27:N27</xm:f>
              <xm:sqref>P27</xm:sqref>
            </x14:sparkline>
            <x14:sparkline>
              <xm:f>Indicadores_Salud_Reproductiva!B28:N28</xm:f>
              <xm:sqref>P28</xm:sqref>
            </x14:sparkline>
            <x14:sparkline>
              <xm:f>Indicadores_Salud_Reproductiva!B29:N29</xm:f>
              <xm:sqref>P29</xm:sqref>
            </x14:sparkline>
            <x14:sparkline>
              <xm:f>Indicadores_Salud_Reproductiva!B30:N30</xm:f>
              <xm:sqref>P30</xm:sqref>
            </x14:sparkline>
            <x14:sparkline>
              <xm:f>Indicadores_Salud_Reproductiva!B31:N31</xm:f>
              <xm:sqref>P31</xm:sqref>
            </x14:sparkline>
            <x14:sparkline>
              <xm:f>Indicadores_Salud_Reproductiva!B32:N32</xm:f>
              <xm:sqref>P32</xm:sqref>
            </x14:sparkline>
            <x14:sparkline>
              <xm:f>Indicadores_Salud_Reproductiva!B33:N33</xm:f>
              <xm:sqref>P33</xm:sqref>
            </x14:sparkline>
            <x14:sparkline>
              <xm:f>Indicadores_Salud_Reproductiva!B34:N34</xm:f>
              <xm:sqref>P34</xm:sqref>
            </x14:sparkline>
          </x14:sparklines>
        </x14:sparklineGroup>
        <x14:sparklineGroup displayEmptyCellsAs="gap" xr2:uid="{AFBE9D32-51D9-440A-85D2-F397563C32A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Indicadores_Salud_Reproductiva!B35:M35</xm:f>
              <xm:sqref>P35</xm:sqref>
            </x14:sparkline>
          </x14:sparklines>
        </x14:sparklineGroup>
        <x14:sparklineGroup displayEmptyCellsAs="gap" xr2:uid="{77C71EB2-BFA3-456F-AAE6-3652A6264A7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Indicadores_Salud_Reproductiva!B37:N37</xm:f>
              <xm:sqref>P37</xm:sqref>
            </x14:sparkline>
            <x14:sparkline>
              <xm:f>Indicadores_Salud_Reproductiva!B38:N38</xm:f>
              <xm:sqref>P38</xm:sqref>
            </x14:sparkline>
            <x14:sparkline>
              <xm:f>Indicadores_Salud_Reproductiva!B39:N39</xm:f>
              <xm:sqref>P39</xm:sqref>
            </x14:sparkline>
            <x14:sparkline>
              <xm:f>Indicadores_Salud_Reproductiva!B40:N40</xm:f>
              <xm:sqref>P40</xm:sqref>
            </x14:sparkline>
          </x14:sparklines>
        </x14:sparklineGroup>
      </x14:sparklineGroup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7D7CB-31F8-4BD2-9F80-7AD414F2299C}">
  <sheetPr>
    <tabColor theme="9" tint="0.79998168889431442"/>
  </sheetPr>
  <dimension ref="A1:R85"/>
  <sheetViews>
    <sheetView workbookViewId="0">
      <pane xSplit="1" ySplit="2" topLeftCell="B3" activePane="bottomRight" state="frozen"/>
      <selection activeCell="A2" sqref="A2:M2"/>
      <selection pane="topRight" activeCell="A2" sqref="A2:M2"/>
      <selection pane="bottomLeft" activeCell="A2" sqref="A2:M2"/>
      <selection pane="bottomRight" activeCell="A2" sqref="A2"/>
    </sheetView>
  </sheetViews>
  <sheetFormatPr defaultRowHeight="15" x14ac:dyDescent="0.25"/>
  <cols>
    <col min="1" max="1" width="27" customWidth="1"/>
    <col min="2" max="2" width="9.140625" style="22"/>
    <col min="3" max="14" width="9.140625" style="5"/>
    <col min="15" max="15" width="15.28515625" style="4" customWidth="1"/>
    <col min="16" max="16" width="51.140625" style="4" customWidth="1"/>
  </cols>
  <sheetData>
    <row r="1" spans="1:18" ht="18.75" x14ac:dyDescent="0.3">
      <c r="A1" s="21" t="s">
        <v>48</v>
      </c>
      <c r="R1" s="176" t="s">
        <v>181</v>
      </c>
    </row>
    <row r="2" spans="1:18" ht="30" x14ac:dyDescent="0.25">
      <c r="A2" s="23" t="s">
        <v>4</v>
      </c>
      <c r="B2" s="23">
        <v>2010</v>
      </c>
      <c r="C2" s="23">
        <v>2011</v>
      </c>
      <c r="D2" s="23">
        <v>2012</v>
      </c>
      <c r="E2" s="23">
        <v>2013</v>
      </c>
      <c r="F2" s="23">
        <v>2014</v>
      </c>
      <c r="G2" s="23">
        <v>2015</v>
      </c>
      <c r="H2" s="23">
        <v>2016</v>
      </c>
      <c r="I2" s="23">
        <v>2017</v>
      </c>
      <c r="J2" s="23">
        <v>2018</v>
      </c>
      <c r="K2" s="23">
        <v>2019</v>
      </c>
      <c r="L2" s="23">
        <v>2020</v>
      </c>
      <c r="M2" s="23">
        <v>2021</v>
      </c>
      <c r="N2" s="23">
        <v>2022</v>
      </c>
      <c r="O2" s="20" t="s">
        <v>2</v>
      </c>
      <c r="P2" s="8" t="s">
        <v>3</v>
      </c>
    </row>
    <row r="3" spans="1:18" x14ac:dyDescent="0.25">
      <c r="A3" s="24" t="s">
        <v>5</v>
      </c>
      <c r="B3" s="25">
        <v>64.02877697841727</v>
      </c>
      <c r="C3" s="25">
        <v>64.02877697841727</v>
      </c>
      <c r="D3" s="25">
        <v>64.02877697841727</v>
      </c>
      <c r="E3" s="25">
        <v>64.02877697841727</v>
      </c>
      <c r="F3" s="25">
        <v>64.02877697841727</v>
      </c>
      <c r="G3" s="25">
        <v>64.02877697841727</v>
      </c>
      <c r="H3" s="26">
        <v>63.253012048192772</v>
      </c>
      <c r="I3" s="26">
        <v>63.253012048192772</v>
      </c>
      <c r="J3" s="26">
        <v>63.253012048192772</v>
      </c>
      <c r="K3" s="26">
        <v>63.253012048192772</v>
      </c>
      <c r="L3" s="26">
        <v>72.268907563025209</v>
      </c>
      <c r="M3" s="26">
        <v>72.268907563025209</v>
      </c>
      <c r="N3" s="26">
        <v>72.268907563025209</v>
      </c>
      <c r="O3" s="2">
        <f>AVERAGE(((N3-M3)/M3), ((M3-L3)/L3), ((L3-K3)/K3), ((K3-J3)/J3), ((J3-I3)/I3), ((I3-H3)/H3), ((H3-G3)/G3), ((G3-F3)/F3), ((F3-E3)/E3), ((E3-D3)/D3), ((D3-C3)/C3), ((C3-B3)/B3))</f>
        <v>1.0868427963216326E-2</v>
      </c>
      <c r="P3"/>
    </row>
    <row r="4" spans="1:18" x14ac:dyDescent="0.25">
      <c r="A4" s="24" t="s">
        <v>6</v>
      </c>
      <c r="B4" s="25">
        <v>60.416666666666664</v>
      </c>
      <c r="C4" s="25">
        <v>60.416666666666664</v>
      </c>
      <c r="D4" s="25">
        <v>60.416666666666664</v>
      </c>
      <c r="E4" s="25">
        <v>60.416666666666664</v>
      </c>
      <c r="F4" s="25">
        <v>60.416666666666664</v>
      </c>
      <c r="G4" s="25">
        <v>60.416666666666664</v>
      </c>
      <c r="H4" s="26">
        <v>61.486486486486491</v>
      </c>
      <c r="I4" s="26">
        <v>61.486486486486491</v>
      </c>
      <c r="J4" s="26">
        <v>61.486486486486491</v>
      </c>
      <c r="K4" s="26">
        <v>61.486486486486491</v>
      </c>
      <c r="L4" s="26">
        <v>78.74396135265701</v>
      </c>
      <c r="M4" s="26">
        <v>78.74396135265701</v>
      </c>
      <c r="N4" s="26">
        <v>78.74396135265701</v>
      </c>
      <c r="O4" s="2">
        <f t="shared" ref="O4:O13" si="0">AVERAGE(((N4-M4)/M4), ((M4-L4)/L4), ((L4-K4)/K4), ((K4-J4)/J4), ((J4-I4)/I4), ((I4-H4)/H4), ((H4-G4)/G4), ((G4-F4)/F4), ((F4-E4)/E4), ((E4-D4)/D4), ((D4-C4)/C4), ((C4-B4)/B4))</f>
        <v>2.4864865194700287E-2</v>
      </c>
      <c r="P4"/>
    </row>
    <row r="5" spans="1:18" x14ac:dyDescent="0.25">
      <c r="A5" s="24" t="s">
        <v>7</v>
      </c>
      <c r="B5" s="25">
        <v>65.825688073394488</v>
      </c>
      <c r="C5" s="25">
        <v>65.825688073394488</v>
      </c>
      <c r="D5" s="25">
        <v>65.825688073394488</v>
      </c>
      <c r="E5" s="25">
        <v>65.825688073394488</v>
      </c>
      <c r="F5" s="25">
        <v>65.825688073394488</v>
      </c>
      <c r="G5" s="25">
        <v>65.825688073394488</v>
      </c>
      <c r="H5" s="26">
        <v>64.074074074074076</v>
      </c>
      <c r="I5" s="26">
        <v>64.074074074074076</v>
      </c>
      <c r="J5" s="26">
        <v>64.074074074074076</v>
      </c>
      <c r="K5" s="26">
        <v>64.074074074074076</v>
      </c>
      <c r="L5" s="26">
        <v>73.333333333333329</v>
      </c>
      <c r="M5" s="26">
        <v>73.333333333333329</v>
      </c>
      <c r="N5" s="26">
        <v>73.333333333333329</v>
      </c>
      <c r="O5" s="2">
        <f t="shared" si="0"/>
        <v>9.8248987811467275E-3</v>
      </c>
      <c r="P5"/>
    </row>
    <row r="6" spans="1:18" x14ac:dyDescent="0.25">
      <c r="A6" s="24" t="s">
        <v>8</v>
      </c>
      <c r="B6" s="25">
        <v>66.740576496674052</v>
      </c>
      <c r="C6" s="25">
        <v>66.740576496674052</v>
      </c>
      <c r="D6" s="25">
        <v>66.740576496674052</v>
      </c>
      <c r="E6" s="25">
        <v>66.740576496674052</v>
      </c>
      <c r="F6" s="25">
        <v>66.740576496674052</v>
      </c>
      <c r="G6" s="25">
        <v>66.740576496674052</v>
      </c>
      <c r="H6" s="26">
        <v>69.230769230769226</v>
      </c>
      <c r="I6" s="26">
        <v>69.230769230769226</v>
      </c>
      <c r="J6" s="26">
        <v>69.230769230769226</v>
      </c>
      <c r="K6" s="26">
        <v>69.230769230769226</v>
      </c>
      <c r="L6" s="26">
        <v>79.017857142857139</v>
      </c>
      <c r="M6" s="26">
        <v>79.017857142857139</v>
      </c>
      <c r="N6" s="26">
        <v>79.017857142857139</v>
      </c>
      <c r="O6" s="2">
        <f t="shared" si="0"/>
        <v>1.4890047775222197E-2</v>
      </c>
      <c r="P6"/>
    </row>
    <row r="7" spans="1:18" x14ac:dyDescent="0.25">
      <c r="A7" s="24" t="s">
        <v>9</v>
      </c>
      <c r="B7" s="25">
        <v>61.739130434782609</v>
      </c>
      <c r="C7" s="25">
        <v>61.739130434782609</v>
      </c>
      <c r="D7" s="25">
        <v>61.739130434782609</v>
      </c>
      <c r="E7" s="25">
        <v>61.739130434782609</v>
      </c>
      <c r="F7" s="25">
        <v>61.739130434782609</v>
      </c>
      <c r="G7" s="25">
        <v>61.739130434782609</v>
      </c>
      <c r="H7" s="26">
        <v>63.809523809523803</v>
      </c>
      <c r="I7" s="26">
        <v>63.809523809523803</v>
      </c>
      <c r="J7" s="26">
        <v>63.809523809523803</v>
      </c>
      <c r="K7" s="26">
        <v>63.809523809523803</v>
      </c>
      <c r="L7" s="26">
        <v>71.354166666666657</v>
      </c>
      <c r="M7" s="26">
        <v>71.354166666666657</v>
      </c>
      <c r="N7" s="26">
        <v>71.354166666666657</v>
      </c>
      <c r="O7" s="2">
        <f t="shared" si="0"/>
        <v>1.2647623406275116E-2</v>
      </c>
      <c r="P7"/>
    </row>
    <row r="8" spans="1:18" x14ac:dyDescent="0.25">
      <c r="A8" s="24" t="s">
        <v>10</v>
      </c>
      <c r="B8" s="25">
        <v>64.820846905537451</v>
      </c>
      <c r="C8" s="25">
        <v>64.820846905537451</v>
      </c>
      <c r="D8" s="25">
        <v>64.820846905537451</v>
      </c>
      <c r="E8" s="25">
        <v>64.820846905537451</v>
      </c>
      <c r="F8" s="25">
        <v>64.820846905537451</v>
      </c>
      <c r="G8" s="25">
        <v>64.820846905537451</v>
      </c>
      <c r="H8" s="26">
        <v>68.421052631578945</v>
      </c>
      <c r="I8" s="26">
        <v>68.421052631578945</v>
      </c>
      <c r="J8" s="26">
        <v>68.421052631578945</v>
      </c>
      <c r="K8" s="26">
        <v>68.421052631578945</v>
      </c>
      <c r="L8" s="26">
        <v>74.007220216606498</v>
      </c>
      <c r="M8" s="26">
        <v>74.007220216606498</v>
      </c>
      <c r="N8" s="26">
        <v>74.007220216606498</v>
      </c>
      <c r="O8" s="2">
        <f t="shared" si="0"/>
        <v>1.1432070832244809E-2</v>
      </c>
      <c r="P8"/>
    </row>
    <row r="9" spans="1:18" x14ac:dyDescent="0.25">
      <c r="A9" s="24" t="s">
        <v>11</v>
      </c>
      <c r="B9" s="25">
        <v>62.68656716417911</v>
      </c>
      <c r="C9" s="25">
        <v>62.68656716417911</v>
      </c>
      <c r="D9" s="25">
        <v>62.68656716417911</v>
      </c>
      <c r="E9" s="25">
        <v>62.68656716417911</v>
      </c>
      <c r="F9" s="25">
        <v>62.68656716417911</v>
      </c>
      <c r="G9" s="25">
        <v>62.68656716417911</v>
      </c>
      <c r="H9" s="26">
        <v>65.734265734265733</v>
      </c>
      <c r="I9" s="26">
        <v>65.734265734265733</v>
      </c>
      <c r="J9" s="26">
        <v>65.734265734265733</v>
      </c>
      <c r="K9" s="26">
        <v>65.734265734265733</v>
      </c>
      <c r="L9" s="26">
        <v>72.625698324022352</v>
      </c>
      <c r="M9" s="26">
        <v>72.625698324022352</v>
      </c>
      <c r="N9" s="26">
        <v>72.625698324022352</v>
      </c>
      <c r="O9" s="2">
        <f t="shared" si="0"/>
        <v>1.2787983309794792E-2</v>
      </c>
      <c r="P9"/>
    </row>
    <row r="10" spans="1:18" x14ac:dyDescent="0.25">
      <c r="A10" s="24" t="s">
        <v>12</v>
      </c>
      <c r="B10" s="25">
        <v>67.55725190839695</v>
      </c>
      <c r="C10" s="25">
        <v>67.55725190839695</v>
      </c>
      <c r="D10" s="25">
        <v>67.55725190839695</v>
      </c>
      <c r="E10" s="25">
        <v>67.55725190839695</v>
      </c>
      <c r="F10" s="25">
        <v>67.55725190839695</v>
      </c>
      <c r="G10" s="25">
        <v>67.55725190839695</v>
      </c>
      <c r="H10" s="26">
        <v>65.420560747663544</v>
      </c>
      <c r="I10" s="26">
        <v>65.420560747663544</v>
      </c>
      <c r="J10" s="26">
        <v>65.420560747663544</v>
      </c>
      <c r="K10" s="26">
        <v>65.420560747663544</v>
      </c>
      <c r="L10" s="26">
        <v>73.122529644268781</v>
      </c>
      <c r="M10" s="26">
        <v>73.122529644268781</v>
      </c>
      <c r="N10" s="26">
        <v>73.122529644268781</v>
      </c>
      <c r="O10" s="2">
        <f t="shared" si="0"/>
        <v>7.1751865109601779E-3</v>
      </c>
      <c r="P10"/>
    </row>
    <row r="11" spans="1:18" x14ac:dyDescent="0.25">
      <c r="A11" s="24" t="s">
        <v>13</v>
      </c>
      <c r="B11" s="25">
        <v>65.178571428571431</v>
      </c>
      <c r="C11" s="25">
        <v>65.178571428571431</v>
      </c>
      <c r="D11" s="25">
        <v>65.178571428571431</v>
      </c>
      <c r="E11" s="25">
        <v>65.178571428571431</v>
      </c>
      <c r="F11" s="25">
        <v>65.178571428571431</v>
      </c>
      <c r="G11" s="25">
        <v>65.178571428571431</v>
      </c>
      <c r="H11" s="26">
        <v>65.546218487394952</v>
      </c>
      <c r="I11" s="26">
        <v>65.546218487394952</v>
      </c>
      <c r="J11" s="26">
        <v>65.546218487394952</v>
      </c>
      <c r="K11" s="26">
        <v>65.546218487394952</v>
      </c>
      <c r="L11" s="26">
        <v>74.811083123425689</v>
      </c>
      <c r="M11" s="26">
        <v>74.811083123425689</v>
      </c>
      <c r="N11" s="26">
        <v>74.811083123425689</v>
      </c>
      <c r="O11" s="2">
        <f t="shared" si="0"/>
        <v>1.2249099022228267E-2</v>
      </c>
      <c r="P11"/>
    </row>
    <row r="12" spans="1:18" x14ac:dyDescent="0.25">
      <c r="A12" s="24" t="s">
        <v>14</v>
      </c>
      <c r="B12" s="25">
        <v>64.361702127659569</v>
      </c>
      <c r="C12" s="25">
        <v>64.361702127659569</v>
      </c>
      <c r="D12" s="25">
        <v>64.361702127659569</v>
      </c>
      <c r="E12" s="25">
        <v>64.361702127659569</v>
      </c>
      <c r="F12" s="25">
        <v>64.361702127659569</v>
      </c>
      <c r="G12" s="25">
        <v>64.361702127659569</v>
      </c>
      <c r="H12" s="26">
        <v>68.604651162790702</v>
      </c>
      <c r="I12" s="26">
        <v>68.604651162790702</v>
      </c>
      <c r="J12" s="26">
        <v>68.604651162790702</v>
      </c>
      <c r="K12" s="26">
        <v>68.604651162790702</v>
      </c>
      <c r="L12" s="26">
        <v>73.846153846153854</v>
      </c>
      <c r="M12" s="26">
        <v>73.846153846153854</v>
      </c>
      <c r="N12" s="26">
        <v>73.846153846153854</v>
      </c>
      <c r="O12" s="2">
        <f t="shared" si="0"/>
        <v>1.1860422517246985E-2</v>
      </c>
      <c r="P12"/>
    </row>
    <row r="13" spans="1:18" x14ac:dyDescent="0.25">
      <c r="A13" s="27" t="s">
        <v>15</v>
      </c>
      <c r="B13" s="28">
        <v>64.788732394366207</v>
      </c>
      <c r="C13" s="28">
        <v>64.788732394366207</v>
      </c>
      <c r="D13" s="28">
        <v>64.788732394366207</v>
      </c>
      <c r="E13" s="28">
        <v>64.788732394366207</v>
      </c>
      <c r="F13" s="28">
        <v>64.788732394366207</v>
      </c>
      <c r="G13" s="28">
        <v>64.788732394366207</v>
      </c>
      <c r="H13" s="28">
        <v>65.3936545240893</v>
      </c>
      <c r="I13" s="28">
        <v>65.3936545240893</v>
      </c>
      <c r="J13" s="28">
        <v>65.3936545240893</v>
      </c>
      <c r="K13" s="28">
        <v>65.3936545240893</v>
      </c>
      <c r="L13" s="28">
        <v>74.166993335946685</v>
      </c>
      <c r="M13" s="28">
        <v>74.166993335946685</v>
      </c>
      <c r="N13" s="28">
        <v>74.166993335946685</v>
      </c>
      <c r="O13" s="2">
        <f t="shared" si="0"/>
        <v>1.1958230850733857E-2</v>
      </c>
      <c r="P13"/>
    </row>
    <row r="15" spans="1:18" x14ac:dyDescent="0.25">
      <c r="A15" s="23" t="s">
        <v>16</v>
      </c>
      <c r="B15" s="23">
        <v>2010</v>
      </c>
      <c r="C15" s="23">
        <v>2011</v>
      </c>
      <c r="D15" s="23">
        <v>2012</v>
      </c>
      <c r="E15" s="23">
        <v>2013</v>
      </c>
      <c r="F15" s="23">
        <v>2014</v>
      </c>
      <c r="G15" s="23">
        <v>2015</v>
      </c>
      <c r="H15" s="23">
        <v>2016</v>
      </c>
      <c r="I15" s="23">
        <v>2017</v>
      </c>
      <c r="J15" s="23">
        <v>2018</v>
      </c>
      <c r="K15" s="23">
        <v>2019</v>
      </c>
      <c r="L15" s="23">
        <v>2020</v>
      </c>
      <c r="M15" s="23">
        <v>2021</v>
      </c>
      <c r="N15" s="23">
        <v>2022</v>
      </c>
      <c r="O15" s="29"/>
    </row>
    <row r="16" spans="1:18" x14ac:dyDescent="0.25">
      <c r="A16" s="30" t="s">
        <v>17</v>
      </c>
      <c r="B16" s="25">
        <v>64.839857651245552</v>
      </c>
      <c r="C16" s="25">
        <v>64.839857651245552</v>
      </c>
      <c r="D16" s="25">
        <v>64.839857651245552</v>
      </c>
      <c r="E16" s="25">
        <v>64.839857651245552</v>
      </c>
      <c r="F16" s="25">
        <v>64.839857651245552</v>
      </c>
      <c r="G16" s="25">
        <v>64.839857651245552</v>
      </c>
      <c r="H16" s="26">
        <v>64.285714285714292</v>
      </c>
      <c r="I16" s="26">
        <v>64.285714285714292</v>
      </c>
      <c r="J16" s="26">
        <v>64.285714285714292</v>
      </c>
      <c r="K16" s="26">
        <v>64.285714285714292</v>
      </c>
      <c r="L16" s="26">
        <v>75.325884543761632</v>
      </c>
      <c r="M16" s="26">
        <v>75.325884543761632</v>
      </c>
      <c r="N16" s="26">
        <v>75.325884543761632</v>
      </c>
      <c r="O16" s="2">
        <f t="shared" ref="O16:O19" si="1">AVERAGE(((N16-M16)/M16), ((M16-L16)/L16), ((L16-K16)/K16), ((K16-J16)/J16), ((J16-I16)/I16), ((I16-H16)/H16), ((H16-G16)/G16), ((G16-F16)/F16), ((F16-E16)/E16), ((E16-D16)/D16), ((D16-C16)/C16), ((C16-B16)/B16))</f>
        <v>1.3599136949017458E-2</v>
      </c>
      <c r="P16"/>
    </row>
    <row r="17" spans="1:16" x14ac:dyDescent="0.25">
      <c r="A17" s="30" t="s">
        <v>18</v>
      </c>
      <c r="B17" s="25">
        <v>65.130568356374809</v>
      </c>
      <c r="C17" s="25">
        <v>65.130568356374809</v>
      </c>
      <c r="D17" s="25">
        <v>65.130568356374809</v>
      </c>
      <c r="E17" s="25">
        <v>65.130568356374809</v>
      </c>
      <c r="F17" s="25">
        <v>65.130568356374809</v>
      </c>
      <c r="G17" s="25">
        <v>65.130568356374809</v>
      </c>
      <c r="H17" s="26">
        <v>66.139954853273139</v>
      </c>
      <c r="I17" s="26">
        <v>66.139954853273139</v>
      </c>
      <c r="J17" s="26">
        <v>66.139954853273139</v>
      </c>
      <c r="K17" s="26">
        <v>66.139954853273139</v>
      </c>
      <c r="L17" s="26">
        <v>73.131672597864778</v>
      </c>
      <c r="M17" s="26">
        <v>73.131672597864778</v>
      </c>
      <c r="N17" s="26">
        <v>73.131672597864778</v>
      </c>
      <c r="O17" s="2">
        <f t="shared" si="1"/>
        <v>1.0100737169033307E-2</v>
      </c>
      <c r="P17"/>
    </row>
    <row r="18" spans="1:16" x14ac:dyDescent="0.25">
      <c r="A18" s="30" t="s">
        <v>19</v>
      </c>
      <c r="B18" s="25">
        <v>64.263959390862951</v>
      </c>
      <c r="C18" s="25">
        <v>64.263959390862951</v>
      </c>
      <c r="D18" s="25">
        <v>64.263959390862951</v>
      </c>
      <c r="E18" s="25">
        <v>64.263959390862951</v>
      </c>
      <c r="F18" s="25">
        <v>64.263959390862951</v>
      </c>
      <c r="G18" s="25">
        <v>64.263959390862951</v>
      </c>
      <c r="H18" s="26">
        <v>66.228893058161347</v>
      </c>
      <c r="I18" s="26">
        <v>66.228893058161347</v>
      </c>
      <c r="J18" s="26">
        <v>66.228893058161347</v>
      </c>
      <c r="K18" s="26">
        <v>66.228893058161347</v>
      </c>
      <c r="L18" s="26">
        <v>73.787528868360269</v>
      </c>
      <c r="M18" s="26">
        <v>73.787528868360269</v>
      </c>
      <c r="N18" s="26">
        <v>73.787528868360269</v>
      </c>
      <c r="O18" s="2">
        <f t="shared" si="1"/>
        <v>1.2058746582572881E-2</v>
      </c>
      <c r="P18"/>
    </row>
    <row r="19" spans="1:16" x14ac:dyDescent="0.25">
      <c r="A19" s="27" t="s">
        <v>15</v>
      </c>
      <c r="B19" s="28">
        <v>64.788732394366207</v>
      </c>
      <c r="C19" s="28">
        <v>64.788732394366207</v>
      </c>
      <c r="D19" s="28">
        <v>64.788732394366207</v>
      </c>
      <c r="E19" s="28">
        <v>64.788732394366207</v>
      </c>
      <c r="F19" s="28">
        <v>64.788732394366207</v>
      </c>
      <c r="G19" s="28">
        <v>64.788732394366207</v>
      </c>
      <c r="H19" s="28">
        <v>65.3936545240893</v>
      </c>
      <c r="I19" s="28">
        <v>65.3936545240893</v>
      </c>
      <c r="J19" s="28">
        <v>65.3936545240893</v>
      </c>
      <c r="K19" s="28">
        <v>65.3936545240893</v>
      </c>
      <c r="L19" s="28">
        <v>74.166993335946685</v>
      </c>
      <c r="M19" s="28">
        <v>74.166993335946685</v>
      </c>
      <c r="N19" s="28">
        <v>74.166993335946685</v>
      </c>
      <c r="O19" s="2">
        <f t="shared" si="1"/>
        <v>1.1958230850733857E-2</v>
      </c>
      <c r="P19"/>
    </row>
    <row r="20" spans="1:16" x14ac:dyDescent="0.25">
      <c r="A20" s="31" t="s">
        <v>49</v>
      </c>
    </row>
    <row r="21" spans="1:16" x14ac:dyDescent="0.25">
      <c r="A21" s="31" t="s">
        <v>50</v>
      </c>
    </row>
    <row r="22" spans="1:16" x14ac:dyDescent="0.25">
      <c r="A22" s="31"/>
    </row>
    <row r="23" spans="1:16" ht="18.75" x14ac:dyDescent="0.3">
      <c r="A23" s="21" t="s">
        <v>51</v>
      </c>
    </row>
    <row r="24" spans="1:16" ht="45" x14ac:dyDescent="0.25">
      <c r="A24" s="32" t="s">
        <v>4</v>
      </c>
      <c r="B24" s="32">
        <v>2010</v>
      </c>
      <c r="C24" s="32">
        <v>2011</v>
      </c>
      <c r="D24" s="32">
        <v>2012</v>
      </c>
      <c r="E24" s="32">
        <v>2013</v>
      </c>
      <c r="F24" s="32">
        <v>2014</v>
      </c>
      <c r="G24" s="32">
        <v>2015</v>
      </c>
      <c r="H24" s="32">
        <v>2016</v>
      </c>
      <c r="I24" s="32">
        <v>2017</v>
      </c>
      <c r="J24" s="32">
        <v>2018</v>
      </c>
      <c r="K24" s="32">
        <v>2019</v>
      </c>
      <c r="L24" s="32">
        <v>2020</v>
      </c>
      <c r="M24" s="32">
        <v>2021</v>
      </c>
      <c r="N24" s="32">
        <v>2022</v>
      </c>
      <c r="O24" s="20" t="s">
        <v>2</v>
      </c>
      <c r="P24" s="8" t="s">
        <v>3</v>
      </c>
    </row>
    <row r="25" spans="1:16" x14ac:dyDescent="0.25">
      <c r="A25" s="24" t="s">
        <v>5</v>
      </c>
      <c r="B25" s="25">
        <v>35.97122302158273</v>
      </c>
      <c r="C25" s="25">
        <v>35.97122302158273</v>
      </c>
      <c r="D25" s="25">
        <v>35.97122302158273</v>
      </c>
      <c r="E25" s="25">
        <v>35.97122302158273</v>
      </c>
      <c r="F25" s="25">
        <v>35.97122302158273</v>
      </c>
      <c r="G25" s="25">
        <v>35.97122302158273</v>
      </c>
      <c r="H25" s="26">
        <v>36.746987951807228</v>
      </c>
      <c r="I25" s="26">
        <v>36.746987951807228</v>
      </c>
      <c r="J25" s="26">
        <v>36.746987951807228</v>
      </c>
      <c r="K25" s="26">
        <v>36.746987951807228</v>
      </c>
      <c r="L25" s="26">
        <v>27.731092436974791</v>
      </c>
      <c r="M25" s="26">
        <v>27.731092436974791</v>
      </c>
      <c r="N25" s="26">
        <v>27.731092436974791</v>
      </c>
      <c r="O25" s="2">
        <f>AVERAGE(((N25-M25)/M25), ((M25-L25)/L25), ((L25-K25)/K25), ((K25-J25)/J25), ((J25-I25)/I25), ((I25-H25)/H25), ((H25-G25)/G25), ((G25-F25)/F25), ((F25-E25)/E25), ((E25-D25)/D25), ((D25-C25)/C25), ((C25-B25)/B25))</f>
        <v>-1.8648694516321233E-2</v>
      </c>
      <c r="P25"/>
    </row>
    <row r="26" spans="1:16" x14ac:dyDescent="0.25">
      <c r="A26" s="24" t="s">
        <v>6</v>
      </c>
      <c r="B26" s="25">
        <v>39.583333333333329</v>
      </c>
      <c r="C26" s="25">
        <v>39.583333333333329</v>
      </c>
      <c r="D26" s="25">
        <v>39.583333333333329</v>
      </c>
      <c r="E26" s="25">
        <v>39.583333333333329</v>
      </c>
      <c r="F26" s="25">
        <v>39.583333333333329</v>
      </c>
      <c r="G26" s="25">
        <v>39.583333333333329</v>
      </c>
      <c r="H26" s="26">
        <v>38.513513513513516</v>
      </c>
      <c r="I26" s="26">
        <v>38.513513513513516</v>
      </c>
      <c r="J26" s="26">
        <v>38.513513513513516</v>
      </c>
      <c r="K26" s="26">
        <v>38.513513513513516</v>
      </c>
      <c r="L26" s="26">
        <v>21.256038647342994</v>
      </c>
      <c r="M26" s="26">
        <v>21.256038647342994</v>
      </c>
      <c r="N26" s="26">
        <v>21.256038647342994</v>
      </c>
      <c r="O26" s="2">
        <f t="shared" ref="O26:O35" si="2">AVERAGE(((N26-M26)/M26), ((M26-L26)/L26), ((L26-K26)/K26), ((K26-J26)/J26), ((J26-I26)/I26), ((I26-H26)/H26), ((H26-G26)/G26), ((G26-F26)/F26), ((F26-E26)/E26), ((E26-D26)/D26), ((D26-C26)/C26), ((C26-B26)/B26))</f>
        <v>-3.9592987342796641E-2</v>
      </c>
      <c r="P26"/>
    </row>
    <row r="27" spans="1:16" x14ac:dyDescent="0.25">
      <c r="A27" s="24" t="s">
        <v>7</v>
      </c>
      <c r="B27" s="25">
        <v>34.174311926605505</v>
      </c>
      <c r="C27" s="25">
        <v>34.174311926605505</v>
      </c>
      <c r="D27" s="25">
        <v>34.174311926605505</v>
      </c>
      <c r="E27" s="25">
        <v>34.174311926605505</v>
      </c>
      <c r="F27" s="25">
        <v>34.174311926605505</v>
      </c>
      <c r="G27" s="25">
        <v>34.174311926605505</v>
      </c>
      <c r="H27" s="26">
        <v>35.925925925925931</v>
      </c>
      <c r="I27" s="26">
        <v>35.925925925925931</v>
      </c>
      <c r="J27" s="26">
        <v>35.925925925925931</v>
      </c>
      <c r="K27" s="26">
        <v>35.925925925925931</v>
      </c>
      <c r="L27" s="26">
        <v>26.666666666666668</v>
      </c>
      <c r="M27" s="26">
        <v>26.666666666666668</v>
      </c>
      <c r="N27" s="26">
        <v>26.666666666666668</v>
      </c>
      <c r="O27" s="2">
        <f t="shared" si="2"/>
        <v>-1.7206389719593432E-2</v>
      </c>
      <c r="P27"/>
    </row>
    <row r="28" spans="1:16" x14ac:dyDescent="0.25">
      <c r="A28" s="24" t="s">
        <v>8</v>
      </c>
      <c r="B28" s="25">
        <v>33.259423503325941</v>
      </c>
      <c r="C28" s="25">
        <v>33.259423503325941</v>
      </c>
      <c r="D28" s="25">
        <v>33.259423503325941</v>
      </c>
      <c r="E28" s="25">
        <v>33.259423503325941</v>
      </c>
      <c r="F28" s="25">
        <v>33.259423503325941</v>
      </c>
      <c r="G28" s="25">
        <v>33.259423503325941</v>
      </c>
      <c r="H28" s="26">
        <v>30.76923076923077</v>
      </c>
      <c r="I28" s="26">
        <v>30.76923076923077</v>
      </c>
      <c r="J28" s="26">
        <v>30.76923076923077</v>
      </c>
      <c r="K28" s="26">
        <v>30.76923076923077</v>
      </c>
      <c r="L28" s="26">
        <v>20.982142857142858</v>
      </c>
      <c r="M28" s="26">
        <v>20.982142857142858</v>
      </c>
      <c r="N28" s="26">
        <v>20.982142857142858</v>
      </c>
      <c r="O28" s="2">
        <f t="shared" si="2"/>
        <v>-3.274601266788766E-2</v>
      </c>
      <c r="P28"/>
    </row>
    <row r="29" spans="1:16" x14ac:dyDescent="0.25">
      <c r="A29" s="24" t="s">
        <v>9</v>
      </c>
      <c r="B29" s="25">
        <v>38.260869565217391</v>
      </c>
      <c r="C29" s="25">
        <v>38.260869565217391</v>
      </c>
      <c r="D29" s="25">
        <v>38.260869565217391</v>
      </c>
      <c r="E29" s="25">
        <v>38.260869565217391</v>
      </c>
      <c r="F29" s="25">
        <v>38.260869565217391</v>
      </c>
      <c r="G29" s="25">
        <v>38.260869565217391</v>
      </c>
      <c r="H29" s="26">
        <v>36.19047619047619</v>
      </c>
      <c r="I29" s="26">
        <v>36.19047619047619</v>
      </c>
      <c r="J29" s="26">
        <v>36.19047619047619</v>
      </c>
      <c r="K29" s="26">
        <v>36.19047619047619</v>
      </c>
      <c r="L29" s="26">
        <v>28.645833333333332</v>
      </c>
      <c r="M29" s="26">
        <v>28.645833333333332</v>
      </c>
      <c r="N29" s="26">
        <v>28.645833333333332</v>
      </c>
      <c r="O29" s="2">
        <f t="shared" si="2"/>
        <v>-2.1881912404116355E-2</v>
      </c>
      <c r="P29"/>
    </row>
    <row r="30" spans="1:16" x14ac:dyDescent="0.25">
      <c r="A30" s="24" t="s">
        <v>10</v>
      </c>
      <c r="B30" s="25">
        <v>35.179153094462542</v>
      </c>
      <c r="C30" s="25">
        <v>35.179153094462542</v>
      </c>
      <c r="D30" s="25">
        <v>35.179153094462542</v>
      </c>
      <c r="E30" s="25">
        <v>35.179153094462542</v>
      </c>
      <c r="F30" s="25">
        <v>35.179153094462542</v>
      </c>
      <c r="G30" s="25">
        <v>35.179153094462542</v>
      </c>
      <c r="H30" s="26">
        <v>31.578947368421051</v>
      </c>
      <c r="I30" s="26">
        <v>31.578947368421051</v>
      </c>
      <c r="J30" s="26">
        <v>31.578947368421051</v>
      </c>
      <c r="K30" s="26">
        <v>31.578947368421051</v>
      </c>
      <c r="L30" s="26">
        <v>25.992779783393498</v>
      </c>
      <c r="M30" s="26">
        <v>25.992779783393498</v>
      </c>
      <c r="N30" s="26">
        <v>25.992779783393498</v>
      </c>
      <c r="O30" s="2">
        <f t="shared" si="2"/>
        <v>-2.3269540678812969E-2</v>
      </c>
      <c r="P30"/>
    </row>
    <row r="31" spans="1:16" x14ac:dyDescent="0.25">
      <c r="A31" s="24" t="s">
        <v>11</v>
      </c>
      <c r="B31" s="25">
        <v>37.313432835820898</v>
      </c>
      <c r="C31" s="25">
        <v>37.313432835820898</v>
      </c>
      <c r="D31" s="25">
        <v>37.313432835820898</v>
      </c>
      <c r="E31" s="25">
        <v>37.313432835820898</v>
      </c>
      <c r="F31" s="25">
        <v>37.313432835820898</v>
      </c>
      <c r="G31" s="25">
        <v>37.313432835820898</v>
      </c>
      <c r="H31" s="26">
        <v>34.265734265734267</v>
      </c>
      <c r="I31" s="26">
        <v>34.265734265734267</v>
      </c>
      <c r="J31" s="26">
        <v>34.265734265734267</v>
      </c>
      <c r="K31" s="26">
        <v>34.265734265734267</v>
      </c>
      <c r="L31" s="26">
        <v>27.374301675977652</v>
      </c>
      <c r="M31" s="26">
        <v>27.374301675977652</v>
      </c>
      <c r="N31" s="26">
        <v>27.374301675977652</v>
      </c>
      <c r="O31" s="2">
        <f t="shared" si="2"/>
        <v>-2.3566303342839667E-2</v>
      </c>
      <c r="P31"/>
    </row>
    <row r="32" spans="1:16" x14ac:dyDescent="0.25">
      <c r="A32" s="24" t="s">
        <v>12</v>
      </c>
      <c r="B32" s="25">
        <v>32.44274809160305</v>
      </c>
      <c r="C32" s="25">
        <v>32.44274809160305</v>
      </c>
      <c r="D32" s="25">
        <v>32.44274809160305</v>
      </c>
      <c r="E32" s="25">
        <v>32.44274809160305</v>
      </c>
      <c r="F32" s="25">
        <v>32.44274809160305</v>
      </c>
      <c r="G32" s="25">
        <v>32.44274809160305</v>
      </c>
      <c r="H32" s="26">
        <v>34.579439252336449</v>
      </c>
      <c r="I32" s="26">
        <v>34.579439252336449</v>
      </c>
      <c r="J32" s="26">
        <v>34.579439252336449</v>
      </c>
      <c r="K32" s="26">
        <v>34.579439252336449</v>
      </c>
      <c r="L32" s="26">
        <v>26.877470355731226</v>
      </c>
      <c r="M32" s="26">
        <v>26.877470355731226</v>
      </c>
      <c r="N32" s="26">
        <v>26.877470355731226</v>
      </c>
      <c r="O32" s="2">
        <f t="shared" si="2"/>
        <v>-1.3072687600019853E-2</v>
      </c>
      <c r="P32"/>
    </row>
    <row r="33" spans="1:16" x14ac:dyDescent="0.25">
      <c r="A33" s="24" t="s">
        <v>13</v>
      </c>
      <c r="B33" s="25">
        <v>34.821428571428569</v>
      </c>
      <c r="C33" s="25">
        <v>34.821428571428569</v>
      </c>
      <c r="D33" s="25">
        <v>34.821428571428569</v>
      </c>
      <c r="E33" s="25">
        <v>34.821428571428569</v>
      </c>
      <c r="F33" s="25">
        <v>34.821428571428569</v>
      </c>
      <c r="G33" s="25">
        <v>34.821428571428569</v>
      </c>
      <c r="H33" s="26">
        <v>34.45378151260504</v>
      </c>
      <c r="I33" s="26">
        <v>34.45378151260504</v>
      </c>
      <c r="J33" s="26">
        <v>34.45378151260504</v>
      </c>
      <c r="K33" s="26">
        <v>34.45378151260504</v>
      </c>
      <c r="L33" s="26">
        <v>25.188916876574307</v>
      </c>
      <c r="M33" s="26">
        <v>25.188916876574307</v>
      </c>
      <c r="N33" s="26">
        <v>25.188916876574307</v>
      </c>
      <c r="O33" s="2">
        <f t="shared" si="2"/>
        <v>-2.3288759677890489E-2</v>
      </c>
      <c r="P33"/>
    </row>
    <row r="34" spans="1:16" x14ac:dyDescent="0.25">
      <c r="A34" s="24" t="s">
        <v>14</v>
      </c>
      <c r="B34" s="25">
        <v>35.638297872340424</v>
      </c>
      <c r="C34" s="25">
        <v>35.638297872340424</v>
      </c>
      <c r="D34" s="25">
        <v>35.638297872340424</v>
      </c>
      <c r="E34" s="25">
        <v>35.638297872340424</v>
      </c>
      <c r="F34" s="25">
        <v>35.638297872340424</v>
      </c>
      <c r="G34" s="25">
        <v>35.638297872340424</v>
      </c>
      <c r="H34" s="26">
        <v>31.395348837209301</v>
      </c>
      <c r="I34" s="26">
        <v>31.395348837209301</v>
      </c>
      <c r="J34" s="26">
        <v>31.395348837209301</v>
      </c>
      <c r="K34" s="26">
        <v>31.395348837209301</v>
      </c>
      <c r="L34" s="26">
        <v>26.153846153846157</v>
      </c>
      <c r="M34" s="26">
        <v>26.153846153846157</v>
      </c>
      <c r="N34" s="26">
        <v>26.153846153846157</v>
      </c>
      <c r="O34" s="2">
        <f t="shared" si="2"/>
        <v>-2.3833954193782942E-2</v>
      </c>
      <c r="P34"/>
    </row>
    <row r="35" spans="1:16" x14ac:dyDescent="0.25">
      <c r="A35" s="33" t="s">
        <v>15</v>
      </c>
      <c r="B35" s="34">
        <v>35.2112676056338</v>
      </c>
      <c r="C35" s="34">
        <v>35.2112676056338</v>
      </c>
      <c r="D35" s="34">
        <v>35.2112676056338</v>
      </c>
      <c r="E35" s="34">
        <v>35.2112676056338</v>
      </c>
      <c r="F35" s="34">
        <v>35.2112676056338</v>
      </c>
      <c r="G35" s="34">
        <v>35.2112676056338</v>
      </c>
      <c r="H35" s="34">
        <v>34.606345475910693</v>
      </c>
      <c r="I35" s="34">
        <v>34.606345475910693</v>
      </c>
      <c r="J35" s="34">
        <v>34.606345475910693</v>
      </c>
      <c r="K35" s="34">
        <v>34.606345475910693</v>
      </c>
      <c r="L35" s="34">
        <v>25.833006664053315</v>
      </c>
      <c r="M35" s="34">
        <v>25.833006664053315</v>
      </c>
      <c r="N35" s="34">
        <v>25.833006664053315</v>
      </c>
      <c r="O35" s="2">
        <f t="shared" si="2"/>
        <v>-2.2558166665954841E-2</v>
      </c>
      <c r="P35"/>
    </row>
    <row r="37" spans="1:16" x14ac:dyDescent="0.25">
      <c r="A37" s="32" t="s">
        <v>16</v>
      </c>
      <c r="B37" s="32">
        <v>2010</v>
      </c>
      <c r="C37" s="32">
        <v>2011</v>
      </c>
      <c r="D37" s="32">
        <v>2012</v>
      </c>
      <c r="E37" s="32">
        <v>2013</v>
      </c>
      <c r="F37" s="32">
        <v>2014</v>
      </c>
      <c r="G37" s="32">
        <v>2015</v>
      </c>
      <c r="H37" s="32">
        <v>2016</v>
      </c>
      <c r="I37" s="32">
        <v>2017</v>
      </c>
      <c r="J37" s="32">
        <v>2018</v>
      </c>
      <c r="K37" s="32">
        <v>2019</v>
      </c>
      <c r="L37" s="32">
        <v>2020</v>
      </c>
      <c r="M37" s="32">
        <v>2021</v>
      </c>
      <c r="N37" s="32">
        <v>2022</v>
      </c>
      <c r="O37" s="29"/>
    </row>
    <row r="38" spans="1:16" x14ac:dyDescent="0.25">
      <c r="A38" s="30" t="s">
        <v>17</v>
      </c>
      <c r="B38" s="25">
        <v>35.160142348754448</v>
      </c>
      <c r="C38" s="25">
        <v>35.160142348754448</v>
      </c>
      <c r="D38" s="25">
        <v>35.160142348754448</v>
      </c>
      <c r="E38" s="25">
        <v>35.160142348754448</v>
      </c>
      <c r="F38" s="25">
        <v>35.160142348754448</v>
      </c>
      <c r="G38" s="25">
        <v>35.160142348754448</v>
      </c>
      <c r="H38" s="26">
        <v>35.714285714285715</v>
      </c>
      <c r="I38" s="26">
        <v>35.714285714285715</v>
      </c>
      <c r="J38" s="26">
        <v>35.714285714285715</v>
      </c>
      <c r="K38" s="26">
        <v>35.714285714285715</v>
      </c>
      <c r="L38" s="26">
        <v>24.674115456238361</v>
      </c>
      <c r="M38" s="26">
        <v>24.674115456238361</v>
      </c>
      <c r="N38" s="26">
        <v>24.674115456238361</v>
      </c>
      <c r="O38" s="2">
        <f t="shared" ref="O38:O41" si="3">AVERAGE(((N38-M38)/M38), ((M38-L38)/L38), ((L38-K38)/K38), ((K38-J38)/J38), ((J38-I38)/I38), ((I38-H38)/H38), ((H38-G38)/G38), ((G38-F38)/F38), ((F38-E38)/E38), ((E38-D38)/D38), ((D38-C38)/C38), ((C38-B38)/B38))</f>
        <v>-2.444701766592387E-2</v>
      </c>
      <c r="P38"/>
    </row>
    <row r="39" spans="1:16" x14ac:dyDescent="0.25">
      <c r="A39" s="30" t="s">
        <v>18</v>
      </c>
      <c r="B39" s="25">
        <v>34.869431643625191</v>
      </c>
      <c r="C39" s="25">
        <v>34.869431643625191</v>
      </c>
      <c r="D39" s="25">
        <v>34.869431643625191</v>
      </c>
      <c r="E39" s="25">
        <v>34.869431643625191</v>
      </c>
      <c r="F39" s="25">
        <v>34.869431643625191</v>
      </c>
      <c r="G39" s="25">
        <v>34.869431643625191</v>
      </c>
      <c r="H39" s="26">
        <v>33.860045146726861</v>
      </c>
      <c r="I39" s="26">
        <v>33.860045146726861</v>
      </c>
      <c r="J39" s="26">
        <v>33.860045146726861</v>
      </c>
      <c r="K39" s="26">
        <v>33.860045146726861</v>
      </c>
      <c r="L39" s="26">
        <v>26.868327402135233</v>
      </c>
      <c r="M39" s="26">
        <v>26.868327402135233</v>
      </c>
      <c r="N39" s="26">
        <v>26.868327402135233</v>
      </c>
      <c r="O39" s="2">
        <f t="shared" si="3"/>
        <v>-1.9619694555457676E-2</v>
      </c>
      <c r="P39"/>
    </row>
    <row r="40" spans="1:16" x14ac:dyDescent="0.25">
      <c r="A40" s="30" t="s">
        <v>19</v>
      </c>
      <c r="B40" s="25">
        <v>35.736040609137056</v>
      </c>
      <c r="C40" s="25">
        <v>35.736040609137056</v>
      </c>
      <c r="D40" s="25">
        <v>35.736040609137056</v>
      </c>
      <c r="E40" s="25">
        <v>35.736040609137056</v>
      </c>
      <c r="F40" s="25">
        <v>35.736040609137056</v>
      </c>
      <c r="G40" s="25">
        <v>35.736040609137056</v>
      </c>
      <c r="H40" s="26">
        <v>33.771106941838646</v>
      </c>
      <c r="I40" s="26">
        <v>33.771106941838646</v>
      </c>
      <c r="J40" s="26">
        <v>33.771106941838646</v>
      </c>
      <c r="K40" s="26">
        <v>33.771106941838646</v>
      </c>
      <c r="L40" s="26">
        <v>26.212471131639724</v>
      </c>
      <c r="M40" s="26">
        <v>26.212471131639724</v>
      </c>
      <c r="N40" s="26">
        <v>26.212471131639724</v>
      </c>
      <c r="O40" s="2">
        <f t="shared" si="3"/>
        <v>-2.3233687860089031E-2</v>
      </c>
      <c r="P40"/>
    </row>
    <row r="41" spans="1:16" x14ac:dyDescent="0.25">
      <c r="A41" s="33" t="s">
        <v>15</v>
      </c>
      <c r="B41" s="34">
        <v>35.2112676056338</v>
      </c>
      <c r="C41" s="34">
        <v>35.2112676056338</v>
      </c>
      <c r="D41" s="34">
        <v>35.2112676056338</v>
      </c>
      <c r="E41" s="34">
        <v>35.2112676056338</v>
      </c>
      <c r="F41" s="34">
        <v>35.2112676056338</v>
      </c>
      <c r="G41" s="34">
        <v>35.2112676056338</v>
      </c>
      <c r="H41" s="34">
        <v>34.606345475910693</v>
      </c>
      <c r="I41" s="34">
        <v>34.606345475910693</v>
      </c>
      <c r="J41" s="34">
        <v>34.606345475910693</v>
      </c>
      <c r="K41" s="34">
        <v>34.606345475910693</v>
      </c>
      <c r="L41" s="34">
        <v>25.833006664053315</v>
      </c>
      <c r="M41" s="34">
        <v>25.833006664053315</v>
      </c>
      <c r="N41" s="34">
        <v>25.833006664053315</v>
      </c>
      <c r="O41" s="2">
        <f t="shared" si="3"/>
        <v>-2.2558166665954841E-2</v>
      </c>
      <c r="P41"/>
    </row>
    <row r="42" spans="1:16" x14ac:dyDescent="0.25">
      <c r="A42" s="31" t="s">
        <v>49</v>
      </c>
    </row>
    <row r="43" spans="1:16" x14ac:dyDescent="0.25">
      <c r="A43" s="42" t="s">
        <v>50</v>
      </c>
    </row>
    <row r="44" spans="1:16" x14ac:dyDescent="0.25">
      <c r="A44" s="42"/>
    </row>
    <row r="45" spans="1:16" ht="18.75" x14ac:dyDescent="0.3">
      <c r="A45" s="21" t="s">
        <v>52</v>
      </c>
    </row>
    <row r="46" spans="1:16" ht="45" x14ac:dyDescent="0.25">
      <c r="A46" s="23" t="s">
        <v>4</v>
      </c>
      <c r="B46" s="23">
        <v>2010</v>
      </c>
      <c r="C46" s="23">
        <v>2011</v>
      </c>
      <c r="D46" s="23">
        <v>2012</v>
      </c>
      <c r="E46" s="23">
        <v>2013</v>
      </c>
      <c r="F46" s="23">
        <v>2014</v>
      </c>
      <c r="G46" s="23">
        <v>2015</v>
      </c>
      <c r="H46" s="23">
        <v>2016</v>
      </c>
      <c r="I46" s="23">
        <v>2017</v>
      </c>
      <c r="J46" s="23">
        <v>2018</v>
      </c>
      <c r="K46" s="23">
        <v>2019</v>
      </c>
      <c r="L46" s="23">
        <v>2020</v>
      </c>
      <c r="M46" s="23">
        <v>2021</v>
      </c>
      <c r="N46" s="23">
        <v>2022</v>
      </c>
      <c r="O46" s="20" t="s">
        <v>2</v>
      </c>
      <c r="P46" s="8" t="s">
        <v>3</v>
      </c>
    </row>
    <row r="47" spans="1:16" x14ac:dyDescent="0.25">
      <c r="A47" s="24" t="s">
        <v>5</v>
      </c>
      <c r="B47" s="43">
        <v>0.31856353531943171</v>
      </c>
      <c r="C47" s="44">
        <v>0.30933336162267672</v>
      </c>
      <c r="D47" s="44">
        <v>0.31201691220188943</v>
      </c>
      <c r="E47" s="44">
        <v>0.34295322893672497</v>
      </c>
      <c r="F47" s="44">
        <v>0.34551981438153928</v>
      </c>
      <c r="G47" s="44">
        <v>0.33641556637205527</v>
      </c>
      <c r="H47" s="44">
        <v>0.37251649333575143</v>
      </c>
      <c r="I47" s="44">
        <v>0.40221459087335554</v>
      </c>
      <c r="J47" s="44">
        <v>0.39443420673206953</v>
      </c>
      <c r="K47" s="44">
        <v>0.40219028263875423</v>
      </c>
      <c r="L47" s="44">
        <v>0.37894361898664253</v>
      </c>
      <c r="M47" s="44">
        <v>0.41048362272835104</v>
      </c>
      <c r="N47" s="44">
        <v>0.42463899467644317</v>
      </c>
      <c r="O47" s="2">
        <f>AVERAGE(((N47-M47)/M47), ((M47-L47)/L47), ((L47-K47)/K47), ((K47-J47)/J47), ((J47-I47)/I47), ((I47-H47)/H47), ((H47-G47)/G47), ((G47-F47)/F47), ((F47-E47)/E47), ((E47-D47)/D47), ((D47-C47)/C47), ((C47-B47)/B47))</f>
        <v>2.5604496447298772E-2</v>
      </c>
      <c r="P47"/>
    </row>
    <row r="48" spans="1:16" x14ac:dyDescent="0.25">
      <c r="A48" s="24" t="s">
        <v>6</v>
      </c>
      <c r="B48" s="43">
        <v>0.29742090333842464</v>
      </c>
      <c r="C48" s="44">
        <v>0.30820519574594185</v>
      </c>
      <c r="D48" s="44">
        <v>0.30583154386077371</v>
      </c>
      <c r="E48" s="44">
        <v>0.31595648588147507</v>
      </c>
      <c r="F48" s="44">
        <v>0.32050632539630103</v>
      </c>
      <c r="G48" s="44">
        <v>0.31537668432467025</v>
      </c>
      <c r="H48" s="44">
        <v>0.32989869026192947</v>
      </c>
      <c r="I48" s="44">
        <v>0.31215362452781004</v>
      </c>
      <c r="J48" s="44">
        <v>0.36639047359730931</v>
      </c>
      <c r="K48" s="44">
        <v>0.3508874065422079</v>
      </c>
      <c r="L48" s="44">
        <v>0.36921815707506639</v>
      </c>
      <c r="M48" s="44">
        <v>0.37371183931691765</v>
      </c>
      <c r="N48" s="44">
        <v>0.40221163094828688</v>
      </c>
      <c r="O48" s="2">
        <f t="shared" ref="O48:O57" si="4">AVERAGE(((N48-M48)/M48), ((M48-L48)/L48), ((L48-K48)/K48), ((K48-J48)/J48), ((J48-I48)/I48), ((I48-H48)/H48), ((H48-G48)/G48), ((G48-F48)/F48), ((F48-E48)/E48), ((E48-D48)/D48), ((D48-C48)/C48), ((C48-B48)/B48))</f>
        <v>2.7035623453191882E-2</v>
      </c>
      <c r="P48"/>
    </row>
    <row r="49" spans="1:16" x14ac:dyDescent="0.25">
      <c r="A49" s="24" t="s">
        <v>7</v>
      </c>
      <c r="B49" s="43">
        <v>0.41499270333450755</v>
      </c>
      <c r="C49" s="44">
        <v>0.40130948758691415</v>
      </c>
      <c r="D49" s="44">
        <v>0.39638867874148898</v>
      </c>
      <c r="E49" s="44">
        <v>0.41272246386124883</v>
      </c>
      <c r="F49" s="44">
        <v>0.43316728487125156</v>
      </c>
      <c r="G49" s="44">
        <v>0.40849989552105143</v>
      </c>
      <c r="H49" s="44">
        <v>0.44558476058687885</v>
      </c>
      <c r="I49" s="44">
        <v>0.45438683123183438</v>
      </c>
      <c r="J49" s="44">
        <v>0.45937777240460625</v>
      </c>
      <c r="K49" s="44">
        <v>0.47848752884321077</v>
      </c>
      <c r="L49" s="44">
        <v>0.48061927520129855</v>
      </c>
      <c r="M49" s="44">
        <v>0.50080395951152457</v>
      </c>
      <c r="N49" s="44">
        <v>0.5299936712168356</v>
      </c>
      <c r="O49" s="2">
        <f t="shared" si="4"/>
        <v>2.1368384438878608E-2</v>
      </c>
      <c r="P49"/>
    </row>
    <row r="50" spans="1:16" x14ac:dyDescent="0.25">
      <c r="A50" s="24" t="s">
        <v>8</v>
      </c>
      <c r="B50" s="43">
        <v>0.31696210532364177</v>
      </c>
      <c r="C50" s="44">
        <v>0.36615110053539562</v>
      </c>
      <c r="D50" s="44">
        <v>0.35795653304869623</v>
      </c>
      <c r="E50" s="44">
        <v>0.35887120258410204</v>
      </c>
      <c r="F50" s="44">
        <v>0.40898704930472074</v>
      </c>
      <c r="G50" s="44">
        <v>0.4001261537814596</v>
      </c>
      <c r="H50" s="44">
        <v>0.36684680300544914</v>
      </c>
      <c r="I50" s="44">
        <v>0.40971193547853962</v>
      </c>
      <c r="J50" s="44">
        <v>0.46980685189239274</v>
      </c>
      <c r="K50" s="44">
        <v>0.46299982577833504</v>
      </c>
      <c r="L50" s="44">
        <v>0.49932086477532955</v>
      </c>
      <c r="M50" s="44">
        <v>0.50681263180562142</v>
      </c>
      <c r="N50" s="44">
        <v>0.4602771007007172</v>
      </c>
      <c r="O50" s="2">
        <f t="shared" si="4"/>
        <v>3.5070037454714834E-2</v>
      </c>
      <c r="P50"/>
    </row>
    <row r="51" spans="1:16" x14ac:dyDescent="0.25">
      <c r="A51" s="24" t="s">
        <v>9</v>
      </c>
      <c r="B51" s="43">
        <v>0.21613305984125572</v>
      </c>
      <c r="C51" s="44">
        <v>0.25187785578959099</v>
      </c>
      <c r="D51" s="44">
        <v>0.25684549356223174</v>
      </c>
      <c r="E51" s="44">
        <v>0.27394299464443522</v>
      </c>
      <c r="F51" s="44">
        <v>0.26588658676459759</v>
      </c>
      <c r="G51" s="44">
        <v>0.27756170221569398</v>
      </c>
      <c r="H51" s="44">
        <v>0.28609473239007982</v>
      </c>
      <c r="I51" s="44">
        <v>0.30231732582978865</v>
      </c>
      <c r="J51" s="44">
        <v>0.27246173639699767</v>
      </c>
      <c r="K51" s="44">
        <v>0.27600575292162932</v>
      </c>
      <c r="L51" s="44">
        <v>0.3361613800462997</v>
      </c>
      <c r="M51" s="44">
        <v>0.40515883854177687</v>
      </c>
      <c r="N51" s="44">
        <v>0.39103137104750574</v>
      </c>
      <c r="O51" s="2">
        <f t="shared" si="4"/>
        <v>5.4683722837200029E-2</v>
      </c>
      <c r="P51"/>
    </row>
    <row r="52" spans="1:16" x14ac:dyDescent="0.25">
      <c r="A52" s="24" t="s">
        <v>10</v>
      </c>
      <c r="B52" s="43">
        <v>0.25985049057779164</v>
      </c>
      <c r="C52" s="44">
        <v>0.26245279625966556</v>
      </c>
      <c r="D52" s="44">
        <v>0.2809287183002056</v>
      </c>
      <c r="E52" s="44">
        <v>0.31183034533819876</v>
      </c>
      <c r="F52" s="44">
        <v>0.31228672269563013</v>
      </c>
      <c r="G52" s="44">
        <v>0.33611903215788141</v>
      </c>
      <c r="H52" s="44">
        <v>0.38251668529942789</v>
      </c>
      <c r="I52" s="44">
        <v>0.38454575638578276</v>
      </c>
      <c r="J52" s="44">
        <v>0.37045973970774926</v>
      </c>
      <c r="K52" s="44">
        <v>0.41444981074900833</v>
      </c>
      <c r="L52" s="44">
        <v>0.42101709558315742</v>
      </c>
      <c r="M52" s="44">
        <v>0.3967981218882734</v>
      </c>
      <c r="N52" s="44">
        <v>0.39136129830345495</v>
      </c>
      <c r="O52" s="2">
        <f t="shared" si="4"/>
        <v>3.6522179709910708E-2</v>
      </c>
      <c r="P52"/>
    </row>
    <row r="53" spans="1:16" x14ac:dyDescent="0.25">
      <c r="A53" s="24" t="s">
        <v>11</v>
      </c>
      <c r="B53" s="43">
        <v>0.34767346775962821</v>
      </c>
      <c r="C53" s="44">
        <v>0.35980090990395458</v>
      </c>
      <c r="D53" s="44">
        <v>0.37244966250454131</v>
      </c>
      <c r="E53" s="44">
        <v>0.39492703701384102</v>
      </c>
      <c r="F53" s="44">
        <v>0.38612003473634987</v>
      </c>
      <c r="G53" s="44">
        <v>0.38538071769064741</v>
      </c>
      <c r="H53" s="44">
        <v>0.397491296536581</v>
      </c>
      <c r="I53" s="44">
        <v>0.39344230607981173</v>
      </c>
      <c r="J53" s="44">
        <v>0.49914546975211743</v>
      </c>
      <c r="K53" s="44">
        <v>0.46311215982743081</v>
      </c>
      <c r="L53" s="44">
        <v>0.46172374245254971</v>
      </c>
      <c r="M53" s="44">
        <v>0.46315049573554745</v>
      </c>
      <c r="N53" s="44">
        <v>0.54922678668134051</v>
      </c>
      <c r="O53" s="2">
        <f t="shared" si="4"/>
        <v>4.2485349453646959E-2</v>
      </c>
      <c r="P53"/>
    </row>
    <row r="54" spans="1:16" x14ac:dyDescent="0.25">
      <c r="A54" s="24" t="s">
        <v>12</v>
      </c>
      <c r="B54" s="43">
        <v>0.5672538745006882</v>
      </c>
      <c r="C54" s="44">
        <v>0.57159436257871821</v>
      </c>
      <c r="D54" s="44">
        <v>0.59534750143595638</v>
      </c>
      <c r="E54" s="44">
        <v>0.59400029069583737</v>
      </c>
      <c r="F54" s="44">
        <v>0.59016842266455372</v>
      </c>
      <c r="G54" s="44">
        <v>0.60495461265645667</v>
      </c>
      <c r="H54" s="44">
        <v>0.58591104610307576</v>
      </c>
      <c r="I54" s="44">
        <v>0.58295648006324807</v>
      </c>
      <c r="J54" s="44">
        <v>0.60690407566480353</v>
      </c>
      <c r="K54" s="44">
        <v>0.6317322764884129</v>
      </c>
      <c r="L54" s="44">
        <v>0.62992148429567918</v>
      </c>
      <c r="M54" s="44">
        <v>0.62845043126348699</v>
      </c>
      <c r="N54" s="44">
        <v>0.6095863843535998</v>
      </c>
      <c r="O54" s="2">
        <f t="shared" si="4"/>
        <v>6.3163930267480751E-3</v>
      </c>
      <c r="P54"/>
    </row>
    <row r="55" spans="1:16" x14ac:dyDescent="0.25">
      <c r="A55" s="24" t="s">
        <v>13</v>
      </c>
      <c r="B55" s="43">
        <v>0.30983825826973438</v>
      </c>
      <c r="C55" s="44">
        <v>0.32518235859097161</v>
      </c>
      <c r="D55" s="44">
        <v>0.31522751651329534</v>
      </c>
      <c r="E55" s="44">
        <v>0.31911539996971489</v>
      </c>
      <c r="F55" s="44">
        <v>0.34984085247716579</v>
      </c>
      <c r="G55" s="44">
        <v>0.35256403774004674</v>
      </c>
      <c r="H55" s="44">
        <v>0.37815207328036243</v>
      </c>
      <c r="I55" s="44">
        <v>0.38610491325282781</v>
      </c>
      <c r="J55" s="44">
        <v>0.39923124681785238</v>
      </c>
      <c r="K55" s="44">
        <v>0.42044867077215303</v>
      </c>
      <c r="L55" s="44">
        <v>0.38157775251413267</v>
      </c>
      <c r="M55" s="44">
        <v>0.35823622403703209</v>
      </c>
      <c r="N55" s="44">
        <v>0.43004837292989351</v>
      </c>
      <c r="O55" s="2">
        <f t="shared" si="4"/>
        <v>3.0241596258295544E-2</v>
      </c>
      <c r="P55"/>
    </row>
    <row r="56" spans="1:16" x14ac:dyDescent="0.25">
      <c r="A56" s="24" t="s">
        <v>14</v>
      </c>
      <c r="B56" s="43">
        <v>0.33861920869871226</v>
      </c>
      <c r="C56" s="44">
        <v>0.34621309818409957</v>
      </c>
      <c r="D56" s="44">
        <v>0.34363685526046778</v>
      </c>
      <c r="E56" s="44">
        <v>0.3363227493663738</v>
      </c>
      <c r="F56" s="44">
        <v>0.34239966620596135</v>
      </c>
      <c r="G56" s="44">
        <v>0.34039303942450672</v>
      </c>
      <c r="H56" s="44">
        <v>0.42876019749814032</v>
      </c>
      <c r="I56" s="44">
        <v>0.44480197619752121</v>
      </c>
      <c r="J56" s="44">
        <v>0.43129191374671533</v>
      </c>
      <c r="K56" s="44">
        <v>0.48467880708935646</v>
      </c>
      <c r="L56" s="44">
        <v>0.47584502057237654</v>
      </c>
      <c r="M56" s="44">
        <v>0.47995242898343393</v>
      </c>
      <c r="N56" s="44">
        <v>0.47963229414750691</v>
      </c>
      <c r="O56" s="2">
        <f t="shared" si="4"/>
        <v>3.2172958451379435E-2</v>
      </c>
      <c r="P56"/>
    </row>
    <row r="57" spans="1:16" x14ac:dyDescent="0.25">
      <c r="A57" s="27" t="s">
        <v>15</v>
      </c>
      <c r="B57" s="45">
        <v>0.40786267877549748</v>
      </c>
      <c r="C57" s="45">
        <v>0.41479688050314467</v>
      </c>
      <c r="D57" s="45">
        <v>0.41995993657865588</v>
      </c>
      <c r="E57" s="45">
        <v>0.42863650025512762</v>
      </c>
      <c r="F57" s="45">
        <v>0.44138234562185097</v>
      </c>
      <c r="G57" s="45">
        <v>0.43952789712153129</v>
      </c>
      <c r="H57" s="45">
        <v>0.46193411407653995</v>
      </c>
      <c r="I57" s="45">
        <v>0.46815488226703006</v>
      </c>
      <c r="J57" s="45">
        <v>0.49044296366605605</v>
      </c>
      <c r="K57" s="45">
        <v>0.50823506331607871</v>
      </c>
      <c r="L57" s="45">
        <v>0.50502368405703046</v>
      </c>
      <c r="M57" s="45">
        <v>0.5100047139944901</v>
      </c>
      <c r="N57" s="45">
        <v>0.52129254773117828</v>
      </c>
      <c r="O57" s="2">
        <f t="shared" si="4"/>
        <v>2.0804253317671259E-2</v>
      </c>
      <c r="P57"/>
    </row>
    <row r="59" spans="1:16" x14ac:dyDescent="0.25">
      <c r="A59" s="23" t="s">
        <v>16</v>
      </c>
      <c r="B59" s="23">
        <v>2010</v>
      </c>
      <c r="C59" s="23">
        <v>2011</v>
      </c>
      <c r="D59" s="23">
        <v>2012</v>
      </c>
      <c r="E59" s="23">
        <v>2013</v>
      </c>
      <c r="F59" s="23">
        <v>2014</v>
      </c>
      <c r="G59" s="23">
        <v>2015</v>
      </c>
      <c r="H59" s="23">
        <v>2016</v>
      </c>
      <c r="I59" s="23">
        <v>2017</v>
      </c>
      <c r="J59" s="23">
        <v>2018</v>
      </c>
      <c r="K59" s="23">
        <v>2019</v>
      </c>
      <c r="L59" s="23">
        <v>2020</v>
      </c>
      <c r="M59" s="23">
        <v>2021</v>
      </c>
      <c r="N59" s="23">
        <v>2022</v>
      </c>
      <c r="O59" s="29"/>
    </row>
    <row r="60" spans="1:16" x14ac:dyDescent="0.25">
      <c r="A60" s="30" t="s">
        <v>17</v>
      </c>
      <c r="B60" s="43">
        <v>0.36016047297297299</v>
      </c>
      <c r="C60" s="44">
        <v>0.36393764007788304</v>
      </c>
      <c r="D60" s="44">
        <v>0.35969371586321247</v>
      </c>
      <c r="E60" s="44">
        <v>0.37412019002089264</v>
      </c>
      <c r="F60" s="44">
        <v>0.3956942961808142</v>
      </c>
      <c r="G60" s="44">
        <v>0.37979109518964471</v>
      </c>
      <c r="H60" s="44">
        <v>0.4004352664929266</v>
      </c>
      <c r="I60" s="44">
        <v>0.41724518860126908</v>
      </c>
      <c r="J60" s="44">
        <v>0.43754187028220465</v>
      </c>
      <c r="K60" s="44">
        <v>0.44502672183293301</v>
      </c>
      <c r="L60" s="44">
        <v>0.45033130695541457</v>
      </c>
      <c r="M60" s="44">
        <v>0.46741465252226599</v>
      </c>
      <c r="N60" s="44">
        <v>0.4804398888378652</v>
      </c>
      <c r="O60" s="2">
        <f t="shared" ref="O60:O63" si="5">AVERAGE(((N60-M60)/M60), ((M60-L60)/L60), ((L60-K60)/K60), ((K60-J60)/J60), ((J60-I60)/I60), ((I60-H60)/H60), ((H60-G60)/G60), ((G60-F60)/F60), ((F60-E60)/E60), ((E60-D60)/D60), ((D60-C60)/C60), ((C60-B60)/B60))</f>
        <v>2.4684815714007862E-2</v>
      </c>
      <c r="P60"/>
    </row>
    <row r="61" spans="1:16" x14ac:dyDescent="0.25">
      <c r="A61" s="30" t="s">
        <v>18</v>
      </c>
      <c r="B61" s="43">
        <v>0.50523974924159643</v>
      </c>
      <c r="C61" s="44">
        <v>0.51048007061603851</v>
      </c>
      <c r="D61" s="44">
        <v>0.52815551819493056</v>
      </c>
      <c r="E61" s="44">
        <v>0.53023766348799861</v>
      </c>
      <c r="F61" s="44">
        <v>0.52948887975560466</v>
      </c>
      <c r="G61" s="44">
        <v>0.53860449356869855</v>
      </c>
      <c r="H61" s="44">
        <v>0.54298598415160593</v>
      </c>
      <c r="I61" s="44">
        <v>0.54146367465276657</v>
      </c>
      <c r="J61" s="44">
        <v>0.57063555740714322</v>
      </c>
      <c r="K61" s="44">
        <v>0.59289959429766081</v>
      </c>
      <c r="L61" s="44">
        <v>0.59037152897756617</v>
      </c>
      <c r="M61" s="44">
        <v>0.58927535280680421</v>
      </c>
      <c r="N61" s="44">
        <v>0.58474026956376124</v>
      </c>
      <c r="O61" s="2">
        <f t="shared" si="5"/>
        <v>1.2429158173284979E-2</v>
      </c>
      <c r="P61"/>
    </row>
    <row r="62" spans="1:16" x14ac:dyDescent="0.25">
      <c r="A62" s="30" t="s">
        <v>19</v>
      </c>
      <c r="B62" s="43">
        <v>0.28094870158228913</v>
      </c>
      <c r="C62" s="44">
        <v>0.29806386286234265</v>
      </c>
      <c r="D62" s="44">
        <v>0.29683563695785387</v>
      </c>
      <c r="E62" s="44">
        <v>0.30882101211177404</v>
      </c>
      <c r="F62" s="44">
        <v>0.32553083497212509</v>
      </c>
      <c r="G62" s="44">
        <v>0.33455299524411919</v>
      </c>
      <c r="H62" s="44">
        <v>0.36226047415777368</v>
      </c>
      <c r="I62" s="44">
        <v>0.37163092547751542</v>
      </c>
      <c r="J62" s="44">
        <v>0.37230067815196205</v>
      </c>
      <c r="K62" s="44">
        <v>0.396136667588873</v>
      </c>
      <c r="L62" s="44">
        <v>0.38214516931444142</v>
      </c>
      <c r="M62" s="44">
        <v>0.37387562611454617</v>
      </c>
      <c r="N62" s="44">
        <v>0.41623150148641508</v>
      </c>
      <c r="O62" s="2">
        <f t="shared" si="5"/>
        <v>3.4153333827722725E-2</v>
      </c>
      <c r="P62"/>
    </row>
    <row r="63" spans="1:16" x14ac:dyDescent="0.25">
      <c r="A63" s="27" t="s">
        <v>15</v>
      </c>
      <c r="B63" s="45">
        <v>0.40786267877549748</v>
      </c>
      <c r="C63" s="45">
        <v>0.41479688050314467</v>
      </c>
      <c r="D63" s="45">
        <v>0.41995993657865588</v>
      </c>
      <c r="E63" s="45">
        <v>0.42863650025512762</v>
      </c>
      <c r="F63" s="45">
        <v>0.44138234562185097</v>
      </c>
      <c r="G63" s="45">
        <v>0.43952789712153129</v>
      </c>
      <c r="H63" s="45">
        <v>0.46193411407653995</v>
      </c>
      <c r="I63" s="45">
        <v>0.46815488226703006</v>
      </c>
      <c r="J63" s="45">
        <v>0.49044296366605605</v>
      </c>
      <c r="K63" s="45">
        <v>0.50823506331607871</v>
      </c>
      <c r="L63" s="45">
        <v>0.50502368405703046</v>
      </c>
      <c r="M63" s="45">
        <v>0.5100047139944901</v>
      </c>
      <c r="N63" s="45">
        <v>0.52129254773117828</v>
      </c>
      <c r="O63" s="2">
        <f t="shared" si="5"/>
        <v>2.0804253317671259E-2</v>
      </c>
      <c r="P63"/>
    </row>
    <row r="64" spans="1:16" x14ac:dyDescent="0.25">
      <c r="A64" t="s">
        <v>25</v>
      </c>
    </row>
    <row r="66" spans="1:16" ht="18.75" x14ac:dyDescent="0.3">
      <c r="A66" s="21" t="s">
        <v>53</v>
      </c>
    </row>
    <row r="67" spans="1:16" ht="45" x14ac:dyDescent="0.25">
      <c r="A67" s="32" t="s">
        <v>4</v>
      </c>
      <c r="B67" s="32">
        <v>2010</v>
      </c>
      <c r="C67" s="32">
        <v>2011</v>
      </c>
      <c r="D67" s="32">
        <v>2012</v>
      </c>
      <c r="E67" s="32">
        <v>2013</v>
      </c>
      <c r="F67" s="32">
        <v>2014</v>
      </c>
      <c r="G67" s="32">
        <v>2015</v>
      </c>
      <c r="H67" s="32">
        <v>2016</v>
      </c>
      <c r="I67" s="32">
        <v>2017</v>
      </c>
      <c r="J67" s="32">
        <v>2018</v>
      </c>
      <c r="K67" s="32">
        <v>2019</v>
      </c>
      <c r="L67" s="32">
        <v>2020</v>
      </c>
      <c r="M67" s="32">
        <v>2021</v>
      </c>
      <c r="N67" s="32">
        <v>2022</v>
      </c>
      <c r="O67" s="20" t="s">
        <v>2</v>
      </c>
      <c r="P67" s="8" t="s">
        <v>3</v>
      </c>
    </row>
    <row r="68" spans="1:16" x14ac:dyDescent="0.25">
      <c r="A68" s="24" t="s">
        <v>5</v>
      </c>
      <c r="B68" s="43">
        <v>0.35773023174597979</v>
      </c>
      <c r="C68" s="44">
        <v>0.37486480752213536</v>
      </c>
      <c r="D68" s="44">
        <v>0.38754710429836303</v>
      </c>
      <c r="E68" s="44">
        <v>0.40805457899683245</v>
      </c>
      <c r="F68" s="44">
        <v>0.42264933919860459</v>
      </c>
      <c r="G68" s="44">
        <v>0.41430446742090055</v>
      </c>
      <c r="H68" s="44">
        <v>0.49377680916252847</v>
      </c>
      <c r="I68" s="44">
        <v>0.48125499488497409</v>
      </c>
      <c r="J68" s="44">
        <v>0.46950444747823428</v>
      </c>
      <c r="K68" s="44">
        <v>0.49301126393734479</v>
      </c>
      <c r="L68" s="44">
        <v>0.47204985541122968</v>
      </c>
      <c r="M68" s="44">
        <v>0.49200710813631976</v>
      </c>
      <c r="N68" s="44">
        <v>0.50793757713947352</v>
      </c>
      <c r="O68" s="2">
        <f>AVERAGE(((N68-M68)/M68), ((M68-L68)/L68), ((L68-K68)/K68), ((K68-J68)/J68), ((J68-I68)/I68), ((I68-H68)/H68), ((H68-G68)/G68), ((G68-F68)/F68), ((F68-E68)/E68), ((E68-D68)/D68), ((D68-C68)/C68), ((C68-B68)/B68))</f>
        <v>3.1243351741917658E-2</v>
      </c>
      <c r="P68"/>
    </row>
    <row r="69" spans="1:16" x14ac:dyDescent="0.25">
      <c r="A69" s="24" t="s">
        <v>6</v>
      </c>
      <c r="B69" s="43">
        <v>0.34484485348712723</v>
      </c>
      <c r="C69" s="44">
        <v>0.34267637312638427</v>
      </c>
      <c r="D69" s="44">
        <v>0.34963313061872031</v>
      </c>
      <c r="E69" s="44">
        <v>0.36609637445353838</v>
      </c>
      <c r="F69" s="44">
        <v>0.36981061520843234</v>
      </c>
      <c r="G69" s="44">
        <v>0.38124928454229784</v>
      </c>
      <c r="H69" s="44">
        <v>0.40252360204358179</v>
      </c>
      <c r="I69" s="44">
        <v>0.37564515937272352</v>
      </c>
      <c r="J69" s="44">
        <v>0.41486414536045241</v>
      </c>
      <c r="K69" s="44">
        <v>0.46321320631635227</v>
      </c>
      <c r="L69" s="44">
        <v>0.47973897741486987</v>
      </c>
      <c r="M69" s="44">
        <v>0.47407860525821433</v>
      </c>
      <c r="N69" s="44">
        <v>0.52721266293287739</v>
      </c>
      <c r="O69" s="2">
        <f t="shared" ref="O69:O78" si="6">AVERAGE(((N69-M69)/M69), ((M69-L69)/L69), ((L69-K69)/K69), ((K69-J69)/J69), ((J69-I69)/I69), ((I69-H69)/H69), ((H69-G69)/G69), ((G69-F69)/F69), ((F69-E69)/E69), ((E69-D69)/D69), ((D69-C69)/C69), ((C69-B69)/B69))</f>
        <v>3.734216467822897E-2</v>
      </c>
      <c r="P69"/>
    </row>
    <row r="70" spans="1:16" x14ac:dyDescent="0.25">
      <c r="A70" s="24" t="s">
        <v>7</v>
      </c>
      <c r="B70" s="43">
        <v>0.43022528562310181</v>
      </c>
      <c r="C70" s="44">
        <v>0.45221180748056367</v>
      </c>
      <c r="D70" s="44">
        <v>0.44621551482230237</v>
      </c>
      <c r="E70" s="44">
        <v>0.46066077010414763</v>
      </c>
      <c r="F70" s="44">
        <v>0.46455384119875459</v>
      </c>
      <c r="G70" s="44">
        <v>0.47526329679676926</v>
      </c>
      <c r="H70" s="44">
        <v>0.49984978158216764</v>
      </c>
      <c r="I70" s="44">
        <v>0.51864314897297126</v>
      </c>
      <c r="J70" s="44">
        <v>0.5097757679379501</v>
      </c>
      <c r="K70" s="44">
        <v>0.54172577129327548</v>
      </c>
      <c r="L70" s="44">
        <v>0.54701487486024658</v>
      </c>
      <c r="M70" s="44">
        <v>0.55667017130487984</v>
      </c>
      <c r="N70" s="44">
        <v>0.55276511385576532</v>
      </c>
      <c r="O70" s="2">
        <f t="shared" si="6"/>
        <v>2.1419071275710511E-2</v>
      </c>
      <c r="P70"/>
    </row>
    <row r="71" spans="1:16" x14ac:dyDescent="0.25">
      <c r="A71" s="24" t="s">
        <v>8</v>
      </c>
      <c r="B71" s="43">
        <v>0.39677121249269187</v>
      </c>
      <c r="C71" s="44">
        <v>0.3979998633163998</v>
      </c>
      <c r="D71" s="44">
        <v>0.42575940118279226</v>
      </c>
      <c r="E71" s="44">
        <v>0.4243748310503902</v>
      </c>
      <c r="F71" s="44">
        <v>0.44374487414043279</v>
      </c>
      <c r="G71" s="44">
        <v>0.4505536934805468</v>
      </c>
      <c r="H71" s="44">
        <v>0.45382211945166917</v>
      </c>
      <c r="I71" s="44">
        <v>0.49979659025424406</v>
      </c>
      <c r="J71" s="44">
        <v>0.44394041007233981</v>
      </c>
      <c r="K71" s="44">
        <v>0.47937156901977862</v>
      </c>
      <c r="L71" s="44">
        <v>0.53254012105238047</v>
      </c>
      <c r="M71" s="44">
        <v>0.54986946881353105</v>
      </c>
      <c r="N71" s="44">
        <v>0.49880702999206633</v>
      </c>
      <c r="O71" s="2">
        <f t="shared" si="6"/>
        <v>2.1481927863823688E-2</v>
      </c>
      <c r="P71"/>
    </row>
    <row r="72" spans="1:16" x14ac:dyDescent="0.25">
      <c r="A72" s="24" t="s">
        <v>9</v>
      </c>
      <c r="B72" s="43">
        <v>0.26044112458789037</v>
      </c>
      <c r="C72" s="44">
        <v>0.27177972110612147</v>
      </c>
      <c r="D72" s="44">
        <v>0.27459967714948919</v>
      </c>
      <c r="E72" s="44">
        <v>0.28788466364030385</v>
      </c>
      <c r="F72" s="44">
        <v>0.30798097251585621</v>
      </c>
      <c r="G72" s="44">
        <v>0.31039136302294196</v>
      </c>
      <c r="H72" s="44">
        <v>0.38600932195439969</v>
      </c>
      <c r="I72" s="44">
        <v>0.37682649224004972</v>
      </c>
      <c r="J72" s="44">
        <v>0.36011683487700347</v>
      </c>
      <c r="K72" s="44">
        <v>0.37711019943755469</v>
      </c>
      <c r="L72" s="44">
        <v>0.42351587955160086</v>
      </c>
      <c r="M72" s="44">
        <v>0.45226108198166415</v>
      </c>
      <c r="N72" s="44">
        <v>0.43578802638417491</v>
      </c>
      <c r="O72" s="2">
        <f t="shared" si="6"/>
        <v>4.6425609078829255E-2</v>
      </c>
      <c r="P72"/>
    </row>
    <row r="73" spans="1:16" x14ac:dyDescent="0.25">
      <c r="A73" s="24" t="s">
        <v>10</v>
      </c>
      <c r="B73" s="43">
        <v>0.31312497093158459</v>
      </c>
      <c r="C73" s="44">
        <v>0.32113739417900772</v>
      </c>
      <c r="D73" s="44">
        <v>0.35387508066131157</v>
      </c>
      <c r="E73" s="44">
        <v>0.35804751071834806</v>
      </c>
      <c r="F73" s="44">
        <v>0.37861864362671116</v>
      </c>
      <c r="G73" s="44">
        <v>0.39905540602305622</v>
      </c>
      <c r="H73" s="44">
        <v>0.40790819740802448</v>
      </c>
      <c r="I73" s="44">
        <v>0.42147546951171788</v>
      </c>
      <c r="J73" s="44">
        <v>0.44055652287389679</v>
      </c>
      <c r="K73" s="44">
        <v>0.51306729050230804</v>
      </c>
      <c r="L73" s="44">
        <v>0.48046928090279595</v>
      </c>
      <c r="M73" s="44">
        <v>0.46275581082275397</v>
      </c>
      <c r="N73" s="44">
        <v>0.44660002819246325</v>
      </c>
      <c r="O73" s="2">
        <f t="shared" si="6"/>
        <v>3.1728696446957201E-2</v>
      </c>
      <c r="P73"/>
    </row>
    <row r="74" spans="1:16" x14ac:dyDescent="0.25">
      <c r="A74" s="24" t="s">
        <v>11</v>
      </c>
      <c r="B74" s="43">
        <v>0.38767107547747931</v>
      </c>
      <c r="C74" s="44">
        <v>0.40947652707798882</v>
      </c>
      <c r="D74" s="44">
        <v>0.44159458581350725</v>
      </c>
      <c r="E74" s="44">
        <v>0.44227385142204889</v>
      </c>
      <c r="F74" s="44">
        <v>0.44096473700503758</v>
      </c>
      <c r="G74" s="44">
        <v>0.44933622867881717</v>
      </c>
      <c r="H74" s="44">
        <v>0.49421397096680125</v>
      </c>
      <c r="I74" s="44">
        <v>0.50187988656885762</v>
      </c>
      <c r="J74" s="44">
        <v>0.52749506330745044</v>
      </c>
      <c r="K74" s="44">
        <v>0.59544585891335644</v>
      </c>
      <c r="L74" s="44">
        <v>0.56196520438537767</v>
      </c>
      <c r="M74" s="44">
        <v>0.60077842980127383</v>
      </c>
      <c r="N74" s="44">
        <v>0.62559017841230868</v>
      </c>
      <c r="O74" s="2">
        <f t="shared" si="6"/>
        <v>4.1802386329740683E-2</v>
      </c>
      <c r="P74"/>
    </row>
    <row r="75" spans="1:16" x14ac:dyDescent="0.25">
      <c r="A75" s="24" t="s">
        <v>12</v>
      </c>
      <c r="B75" s="43">
        <v>0.57608544191276101</v>
      </c>
      <c r="C75" s="44">
        <v>0.58597058704183547</v>
      </c>
      <c r="D75" s="44">
        <v>0.61088660215346868</v>
      </c>
      <c r="E75" s="44">
        <v>0.60147569048543392</v>
      </c>
      <c r="F75" s="44">
        <v>0.6201852791685919</v>
      </c>
      <c r="G75" s="44">
        <v>0.63362000408405772</v>
      </c>
      <c r="H75" s="44">
        <v>0.6019759165946742</v>
      </c>
      <c r="I75" s="44">
        <v>0.62480048903593699</v>
      </c>
      <c r="J75" s="44">
        <v>0.63142072574889141</v>
      </c>
      <c r="K75" s="44">
        <v>0.64718008674926764</v>
      </c>
      <c r="L75" s="44">
        <v>0.64941846577990092</v>
      </c>
      <c r="M75" s="44">
        <v>0.65667221338707404</v>
      </c>
      <c r="N75" s="44">
        <v>0.65516857111057158</v>
      </c>
      <c r="O75" s="2">
        <f t="shared" si="6"/>
        <v>1.1075875249983927E-2</v>
      </c>
      <c r="P75"/>
    </row>
    <row r="76" spans="1:16" x14ac:dyDescent="0.25">
      <c r="A76" s="24" t="s">
        <v>13</v>
      </c>
      <c r="B76" s="43">
        <v>0.37154018664544597</v>
      </c>
      <c r="C76" s="44">
        <v>0.37003197643085545</v>
      </c>
      <c r="D76" s="44">
        <v>0.38647797247662824</v>
      </c>
      <c r="E76" s="44">
        <v>0.38761788896156046</v>
      </c>
      <c r="F76" s="44">
        <v>0.40500639336134237</v>
      </c>
      <c r="G76" s="44">
        <v>0.41482864425215515</v>
      </c>
      <c r="H76" s="44">
        <v>0.421648764561111</v>
      </c>
      <c r="I76" s="44">
        <v>0.44659267315719364</v>
      </c>
      <c r="J76" s="44">
        <v>0.49365650607372225</v>
      </c>
      <c r="K76" s="44">
        <v>0.48700595296101162</v>
      </c>
      <c r="L76" s="44">
        <v>0.460090509122694</v>
      </c>
      <c r="M76" s="44">
        <v>0.50994403619678152</v>
      </c>
      <c r="N76" s="44">
        <v>0.51297216844875893</v>
      </c>
      <c r="O76" s="2">
        <f t="shared" si="6"/>
        <v>2.8248742867181546E-2</v>
      </c>
      <c r="P76"/>
    </row>
    <row r="77" spans="1:16" x14ac:dyDescent="0.25">
      <c r="A77" s="24" t="s">
        <v>14</v>
      </c>
      <c r="B77" s="43">
        <v>0.37693937138604228</v>
      </c>
      <c r="C77" s="44">
        <v>0.39198788034701082</v>
      </c>
      <c r="D77" s="44">
        <v>0.38861910526605409</v>
      </c>
      <c r="E77" s="44">
        <v>0.39171784825541378</v>
      </c>
      <c r="F77" s="44">
        <v>0.40872741052411504</v>
      </c>
      <c r="G77" s="44">
        <v>0.42026351080801083</v>
      </c>
      <c r="H77" s="44">
        <v>0.45894052970793636</v>
      </c>
      <c r="I77" s="44">
        <v>0.50098372296420735</v>
      </c>
      <c r="J77" s="44">
        <v>0.5463556547730154</v>
      </c>
      <c r="K77" s="44">
        <v>0.56992233575198425</v>
      </c>
      <c r="L77" s="44">
        <v>0.56762651819270415</v>
      </c>
      <c r="M77" s="44">
        <v>0.55425380504072652</v>
      </c>
      <c r="N77" s="44">
        <v>0.51481322517743111</v>
      </c>
      <c r="O77" s="2">
        <f t="shared" si="6"/>
        <v>2.7461877537505047E-2</v>
      </c>
      <c r="P77"/>
    </row>
    <row r="78" spans="1:16" x14ac:dyDescent="0.25">
      <c r="A78" s="33" t="s">
        <v>15</v>
      </c>
      <c r="B78" s="46">
        <v>0.44464410286959455</v>
      </c>
      <c r="C78" s="46">
        <v>0.45623789288312089</v>
      </c>
      <c r="D78" s="46">
        <v>0.47147931809605059</v>
      </c>
      <c r="E78" s="46">
        <v>0.47406038812439627</v>
      </c>
      <c r="F78" s="46">
        <v>0.48699015656326827</v>
      </c>
      <c r="G78" s="46">
        <v>0.49858123175221813</v>
      </c>
      <c r="H78" s="46">
        <v>0.51354016208873499</v>
      </c>
      <c r="I78" s="46">
        <v>0.53295126401593684</v>
      </c>
      <c r="J78" s="46">
        <v>0.5404127560222205</v>
      </c>
      <c r="K78" s="46">
        <v>0.5645794325560457</v>
      </c>
      <c r="L78" s="46">
        <v>0.56494853473768514</v>
      </c>
      <c r="M78" s="46">
        <v>0.57868632652015106</v>
      </c>
      <c r="N78" s="46">
        <v>0.5769336564945633</v>
      </c>
      <c r="O78" s="2">
        <f t="shared" si="6"/>
        <v>2.2041187338607007E-2</v>
      </c>
      <c r="P78"/>
    </row>
    <row r="80" spans="1:16" x14ac:dyDescent="0.25">
      <c r="A80" s="32" t="s">
        <v>16</v>
      </c>
      <c r="B80" s="32">
        <v>2010</v>
      </c>
      <c r="C80" s="32">
        <v>2011</v>
      </c>
      <c r="D80" s="32">
        <v>2012</v>
      </c>
      <c r="E80" s="32">
        <v>2013</v>
      </c>
      <c r="F80" s="32">
        <v>2014</v>
      </c>
      <c r="G80" s="32">
        <v>2015</v>
      </c>
      <c r="H80" s="32">
        <v>2016</v>
      </c>
      <c r="I80" s="32">
        <v>2017</v>
      </c>
      <c r="J80" s="32">
        <v>2018</v>
      </c>
      <c r="K80" s="32">
        <v>2019</v>
      </c>
      <c r="L80" s="32">
        <v>2020</v>
      </c>
      <c r="M80" s="32">
        <v>2021</v>
      </c>
      <c r="N80" s="32">
        <v>2022</v>
      </c>
      <c r="O80" s="29"/>
    </row>
    <row r="81" spans="1:16" x14ac:dyDescent="0.25">
      <c r="A81" s="30" t="s">
        <v>17</v>
      </c>
      <c r="B81" s="43">
        <v>0.3992759083607943</v>
      </c>
      <c r="C81" s="44">
        <v>0.41239116008767518</v>
      </c>
      <c r="D81" s="44">
        <v>0.41920303308643908</v>
      </c>
      <c r="E81" s="44">
        <v>0.43176779683177124</v>
      </c>
      <c r="F81" s="44">
        <v>0.4409734573002001</v>
      </c>
      <c r="G81" s="44">
        <v>0.44707775432702251</v>
      </c>
      <c r="H81" s="44">
        <v>0.47778245197395991</v>
      </c>
      <c r="I81" s="44">
        <v>0.49137334706594854</v>
      </c>
      <c r="J81" s="44">
        <v>0.47694750675886688</v>
      </c>
      <c r="K81" s="44">
        <v>0.50995348350508074</v>
      </c>
      <c r="L81" s="44">
        <v>0.52129626229070014</v>
      </c>
      <c r="M81" s="44">
        <v>0.53242282461441948</v>
      </c>
      <c r="N81" s="44">
        <v>0.52961319665095097</v>
      </c>
      <c r="O81" s="2">
        <f t="shared" ref="O81:O84" si="7">AVERAGE(((N81-M81)/M81), ((M81-L81)/L81), ((L81-K81)/K81), ((K81-J81)/J81), ((J81-I81)/I81), ((I81-H81)/H81), ((H81-G81)/G81), ((G81-F81)/F81), ((F81-E81)/E81), ((E81-D81)/D81), ((D81-C81)/C81), ((C81-B81)/B81))</f>
        <v>2.4148391386529449E-2</v>
      </c>
      <c r="P81"/>
    </row>
    <row r="82" spans="1:16" x14ac:dyDescent="0.25">
      <c r="A82" s="30" t="s">
        <v>18</v>
      </c>
      <c r="B82" s="43">
        <v>0.52528736854040881</v>
      </c>
      <c r="C82" s="44">
        <v>0.53804530691002483</v>
      </c>
      <c r="D82" s="44">
        <v>0.5604806253579836</v>
      </c>
      <c r="E82" s="44">
        <v>0.55347939254994571</v>
      </c>
      <c r="F82" s="44">
        <v>0.56901825090330094</v>
      </c>
      <c r="G82" s="44">
        <v>0.58330392661921282</v>
      </c>
      <c r="H82" s="44">
        <v>0.57211750319322507</v>
      </c>
      <c r="I82" s="44">
        <v>0.59585763428701832</v>
      </c>
      <c r="J82" s="44">
        <v>0.60978370575557062</v>
      </c>
      <c r="K82" s="44">
        <v>0.6318986554863123</v>
      </c>
      <c r="L82" s="44">
        <v>0.62949479746733961</v>
      </c>
      <c r="M82" s="44">
        <v>0.63766249776351214</v>
      </c>
      <c r="N82" s="44">
        <v>0.63794045567726465</v>
      </c>
      <c r="O82" s="2">
        <f t="shared" si="7"/>
        <v>1.6519763638530537E-2</v>
      </c>
      <c r="P82"/>
    </row>
    <row r="83" spans="1:16" x14ac:dyDescent="0.25">
      <c r="A83" s="30" t="s">
        <v>19</v>
      </c>
      <c r="B83" s="43">
        <v>0.339704450336547</v>
      </c>
      <c r="C83" s="44">
        <v>0.34198254981347564</v>
      </c>
      <c r="D83" s="44">
        <v>0.36000357951748962</v>
      </c>
      <c r="E83" s="44">
        <v>0.36347647476871231</v>
      </c>
      <c r="F83" s="44">
        <v>0.3814489384252453</v>
      </c>
      <c r="G83" s="44">
        <v>0.39221217832519017</v>
      </c>
      <c r="H83" s="44">
        <v>0.41281668477882277</v>
      </c>
      <c r="I83" s="44">
        <v>0.43059028834680957</v>
      </c>
      <c r="J83" s="44">
        <v>0.46203642096962411</v>
      </c>
      <c r="K83" s="44">
        <v>0.47481312018570487</v>
      </c>
      <c r="L83" s="44">
        <v>0.4580036527424825</v>
      </c>
      <c r="M83" s="44">
        <v>0.49221303815712197</v>
      </c>
      <c r="N83" s="44">
        <v>0.48887466246263939</v>
      </c>
      <c r="O83" s="2">
        <f t="shared" si="7"/>
        <v>3.1290919492324022E-2</v>
      </c>
      <c r="P83"/>
    </row>
    <row r="84" spans="1:16" x14ac:dyDescent="0.25">
      <c r="A84" s="33" t="s">
        <v>15</v>
      </c>
      <c r="B84" s="46">
        <v>0.44464410286959455</v>
      </c>
      <c r="C84" s="46">
        <v>0.45623789288312089</v>
      </c>
      <c r="D84" s="46">
        <v>0.47147931809605059</v>
      </c>
      <c r="E84" s="46">
        <v>0.47406038812439627</v>
      </c>
      <c r="F84" s="46">
        <v>0.48699015656326827</v>
      </c>
      <c r="G84" s="46">
        <v>0.49858123175221813</v>
      </c>
      <c r="H84" s="46">
        <v>0.51354016208873499</v>
      </c>
      <c r="I84" s="46">
        <v>0.53295126401593684</v>
      </c>
      <c r="J84" s="46">
        <v>0.5404127560222205</v>
      </c>
      <c r="K84" s="46">
        <v>0.5645794325560457</v>
      </c>
      <c r="L84" s="46">
        <v>0.56494853473768514</v>
      </c>
      <c r="M84" s="46">
        <v>0.57868632652015106</v>
      </c>
      <c r="N84" s="46">
        <v>0.5769336564945633</v>
      </c>
      <c r="O84" s="2">
        <f t="shared" si="7"/>
        <v>2.2041187338607007E-2</v>
      </c>
      <c r="P84"/>
    </row>
    <row r="85" spans="1:16" x14ac:dyDescent="0.25">
      <c r="A85" t="s">
        <v>25</v>
      </c>
    </row>
  </sheetData>
  <sheetProtection algorithmName="SHA-512" hashValue="yd94n32C52pj1Kyl0iJ4ecYXGYBL4dzjTEf8xjH7XT8Mn4s/eoCFOSAdveHTCoP90E46ZJFME7Ll0D6tKQ5TKA==" saltValue="17pMMqgW6wOQqDZBhG1MeA==" spinCount="100000" sheet="1" objects="1" scenarios="1"/>
  <hyperlinks>
    <hyperlink ref="R1" location="Portada!A1" display="Volver al Índice" xr:uid="{6B519C97-1CAC-4368-9D8D-20C49EE1F3A0}"/>
  </hyperlinks>
  <pageMargins left="0.7" right="0.7" top="0.75" bottom="0.75" header="0.3" footer="0.3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2426BBBD-DEB6-43C5-ABEB-683CC5F86CC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Indicadores_Empoderamiento!B68:N68</xm:f>
              <xm:sqref>P68</xm:sqref>
            </x14:sparkline>
            <x14:sparkline>
              <xm:f>Indicadores_Empoderamiento!B69:N69</xm:f>
              <xm:sqref>P69</xm:sqref>
            </x14:sparkline>
            <x14:sparkline>
              <xm:f>Indicadores_Empoderamiento!B70:N70</xm:f>
              <xm:sqref>P70</xm:sqref>
            </x14:sparkline>
            <x14:sparkline>
              <xm:f>Indicadores_Empoderamiento!B71:N71</xm:f>
              <xm:sqref>P71</xm:sqref>
            </x14:sparkline>
            <x14:sparkline>
              <xm:f>Indicadores_Empoderamiento!B72:N72</xm:f>
              <xm:sqref>P72</xm:sqref>
            </x14:sparkline>
            <x14:sparkline>
              <xm:f>Indicadores_Empoderamiento!B73:N73</xm:f>
              <xm:sqref>P73</xm:sqref>
            </x14:sparkline>
            <x14:sparkline>
              <xm:f>Indicadores_Empoderamiento!B74:N74</xm:f>
              <xm:sqref>P74</xm:sqref>
            </x14:sparkline>
            <x14:sparkline>
              <xm:f>Indicadores_Empoderamiento!B75:N75</xm:f>
              <xm:sqref>P75</xm:sqref>
            </x14:sparkline>
            <x14:sparkline>
              <xm:f>Indicadores_Empoderamiento!B76:N76</xm:f>
              <xm:sqref>P76</xm:sqref>
            </x14:sparkline>
            <x14:sparkline>
              <xm:f>Indicadores_Empoderamiento!B77:N77</xm:f>
              <xm:sqref>P77</xm:sqref>
            </x14:sparkline>
            <x14:sparkline>
              <xm:f>Indicadores_Empoderamiento!B78:N78</xm:f>
              <xm:sqref>P78</xm:sqref>
            </x14:sparkline>
          </x14:sparklines>
        </x14:sparklineGroup>
        <x14:sparklineGroup displayEmptyCellsAs="gap" xr2:uid="{F76C0F93-A47B-4C40-973A-52E826DFEC0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Indicadores_Empoderamiento!B79:M79</xm:f>
              <xm:sqref>P79</xm:sqref>
            </x14:sparkline>
          </x14:sparklines>
        </x14:sparklineGroup>
        <x14:sparklineGroup displayEmptyCellsAs="gap" xr2:uid="{C59943CE-A488-45F7-9F88-8BB7149A28C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Indicadores_Empoderamiento!B81:N81</xm:f>
              <xm:sqref>P81</xm:sqref>
            </x14:sparkline>
            <x14:sparkline>
              <xm:f>Indicadores_Empoderamiento!B82:N82</xm:f>
              <xm:sqref>P82</xm:sqref>
            </x14:sparkline>
            <x14:sparkline>
              <xm:f>Indicadores_Empoderamiento!B83:N83</xm:f>
              <xm:sqref>P83</xm:sqref>
            </x14:sparkline>
            <x14:sparkline>
              <xm:f>Indicadores_Empoderamiento!B84:N84</xm:f>
              <xm:sqref>P84</xm:sqref>
            </x14:sparkline>
          </x14:sparklines>
        </x14:sparklineGroup>
        <x14:sparklineGroup displayEmptyCellsAs="gap" xr2:uid="{1684B476-6D42-4C29-B7C2-25A1E96B43B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Indicadores_Empoderamiento!B47:N47</xm:f>
              <xm:sqref>P47</xm:sqref>
            </x14:sparkline>
            <x14:sparkline>
              <xm:f>Indicadores_Empoderamiento!B48:N48</xm:f>
              <xm:sqref>P48</xm:sqref>
            </x14:sparkline>
            <x14:sparkline>
              <xm:f>Indicadores_Empoderamiento!B49:N49</xm:f>
              <xm:sqref>P49</xm:sqref>
            </x14:sparkline>
            <x14:sparkline>
              <xm:f>Indicadores_Empoderamiento!B50:N50</xm:f>
              <xm:sqref>P50</xm:sqref>
            </x14:sparkline>
            <x14:sparkline>
              <xm:f>Indicadores_Empoderamiento!B51:N51</xm:f>
              <xm:sqref>P51</xm:sqref>
            </x14:sparkline>
            <x14:sparkline>
              <xm:f>Indicadores_Empoderamiento!B52:N52</xm:f>
              <xm:sqref>P52</xm:sqref>
            </x14:sparkline>
            <x14:sparkline>
              <xm:f>Indicadores_Empoderamiento!B53:N53</xm:f>
              <xm:sqref>P53</xm:sqref>
            </x14:sparkline>
            <x14:sparkline>
              <xm:f>Indicadores_Empoderamiento!B54:N54</xm:f>
              <xm:sqref>P54</xm:sqref>
            </x14:sparkline>
            <x14:sparkline>
              <xm:f>Indicadores_Empoderamiento!B55:N55</xm:f>
              <xm:sqref>P55</xm:sqref>
            </x14:sparkline>
            <x14:sparkline>
              <xm:f>Indicadores_Empoderamiento!B56:N56</xm:f>
              <xm:sqref>P56</xm:sqref>
            </x14:sparkline>
            <x14:sparkline>
              <xm:f>Indicadores_Empoderamiento!B57:N57</xm:f>
              <xm:sqref>P57</xm:sqref>
            </x14:sparkline>
          </x14:sparklines>
        </x14:sparklineGroup>
        <x14:sparklineGroup displayEmptyCellsAs="gap" xr2:uid="{9BB1A9D9-C361-46D8-8F3A-04869732B16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Indicadores_Empoderamiento!B58:M58</xm:f>
              <xm:sqref>P58</xm:sqref>
            </x14:sparkline>
          </x14:sparklines>
        </x14:sparklineGroup>
        <x14:sparklineGroup displayEmptyCellsAs="gap" xr2:uid="{090896D9-5376-46EA-817A-6D141C4CD38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Indicadores_Empoderamiento!B60:N60</xm:f>
              <xm:sqref>P60</xm:sqref>
            </x14:sparkline>
            <x14:sparkline>
              <xm:f>Indicadores_Empoderamiento!B61:N61</xm:f>
              <xm:sqref>P61</xm:sqref>
            </x14:sparkline>
            <x14:sparkline>
              <xm:f>Indicadores_Empoderamiento!B62:N62</xm:f>
              <xm:sqref>P62</xm:sqref>
            </x14:sparkline>
            <x14:sparkline>
              <xm:f>Indicadores_Empoderamiento!B63:N63</xm:f>
              <xm:sqref>P63</xm:sqref>
            </x14:sparkline>
          </x14:sparklines>
        </x14:sparklineGroup>
        <x14:sparklineGroup displayEmptyCellsAs="gap" xr2:uid="{4C8FF49E-61EA-42A4-B1FB-771E4148FDE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Indicadores_Empoderamiento!B38:N38</xm:f>
              <xm:sqref>P38</xm:sqref>
            </x14:sparkline>
            <x14:sparkline>
              <xm:f>Indicadores_Empoderamiento!B39:N39</xm:f>
              <xm:sqref>P39</xm:sqref>
            </x14:sparkline>
            <x14:sparkline>
              <xm:f>Indicadores_Empoderamiento!B40:N40</xm:f>
              <xm:sqref>P40</xm:sqref>
            </x14:sparkline>
            <x14:sparkline>
              <xm:f>Indicadores_Empoderamiento!B41:N41</xm:f>
              <xm:sqref>P41</xm:sqref>
            </x14:sparkline>
          </x14:sparklines>
        </x14:sparklineGroup>
        <x14:sparklineGroup displayEmptyCellsAs="gap" xr2:uid="{DBCB90C3-D0F0-4B8B-A025-9C5965CF6BB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Indicadores_Empoderamiento!B36:M36</xm:f>
              <xm:sqref>P36</xm:sqref>
            </x14:sparkline>
          </x14:sparklines>
        </x14:sparklineGroup>
        <x14:sparklineGroup displayEmptyCellsAs="gap" xr2:uid="{60402523-7745-45B4-B6A1-3CC42259327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Indicadores_Empoderamiento!B25:N25</xm:f>
              <xm:sqref>P25</xm:sqref>
            </x14:sparkline>
            <x14:sparkline>
              <xm:f>Indicadores_Empoderamiento!B26:N26</xm:f>
              <xm:sqref>P26</xm:sqref>
            </x14:sparkline>
            <x14:sparkline>
              <xm:f>Indicadores_Empoderamiento!B27:N27</xm:f>
              <xm:sqref>P27</xm:sqref>
            </x14:sparkline>
            <x14:sparkline>
              <xm:f>Indicadores_Empoderamiento!B28:N28</xm:f>
              <xm:sqref>P28</xm:sqref>
            </x14:sparkline>
            <x14:sparkline>
              <xm:f>Indicadores_Empoderamiento!B29:N29</xm:f>
              <xm:sqref>P29</xm:sqref>
            </x14:sparkline>
            <x14:sparkline>
              <xm:f>Indicadores_Empoderamiento!B30:N30</xm:f>
              <xm:sqref>P30</xm:sqref>
            </x14:sparkline>
            <x14:sparkline>
              <xm:f>Indicadores_Empoderamiento!B31:N31</xm:f>
              <xm:sqref>P31</xm:sqref>
            </x14:sparkline>
            <x14:sparkline>
              <xm:f>Indicadores_Empoderamiento!B32:N32</xm:f>
              <xm:sqref>P32</xm:sqref>
            </x14:sparkline>
            <x14:sparkline>
              <xm:f>Indicadores_Empoderamiento!B33:N33</xm:f>
              <xm:sqref>P33</xm:sqref>
            </x14:sparkline>
            <x14:sparkline>
              <xm:f>Indicadores_Empoderamiento!B34:N34</xm:f>
              <xm:sqref>P34</xm:sqref>
            </x14:sparkline>
            <x14:sparkline>
              <xm:f>Indicadores_Empoderamiento!B35:N35</xm:f>
              <xm:sqref>P35</xm:sqref>
            </x14:sparkline>
          </x14:sparklines>
        </x14:sparklineGroup>
        <x14:sparklineGroup displayEmptyCellsAs="gap" xr2:uid="{19BCFFD9-39E5-48BB-8DDD-15D40535FCC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Indicadores_Empoderamiento!B3:N3</xm:f>
              <xm:sqref>P3</xm:sqref>
            </x14:sparkline>
            <x14:sparkline>
              <xm:f>Indicadores_Empoderamiento!B4:N4</xm:f>
              <xm:sqref>P4</xm:sqref>
            </x14:sparkline>
            <x14:sparkline>
              <xm:f>Indicadores_Empoderamiento!B5:N5</xm:f>
              <xm:sqref>P5</xm:sqref>
            </x14:sparkline>
            <x14:sparkline>
              <xm:f>Indicadores_Empoderamiento!B6:N6</xm:f>
              <xm:sqref>P6</xm:sqref>
            </x14:sparkline>
            <x14:sparkline>
              <xm:f>Indicadores_Empoderamiento!B7:N7</xm:f>
              <xm:sqref>P7</xm:sqref>
            </x14:sparkline>
            <x14:sparkline>
              <xm:f>Indicadores_Empoderamiento!B8:N8</xm:f>
              <xm:sqref>P8</xm:sqref>
            </x14:sparkline>
            <x14:sparkline>
              <xm:f>Indicadores_Empoderamiento!B9:N9</xm:f>
              <xm:sqref>P9</xm:sqref>
            </x14:sparkline>
            <x14:sparkline>
              <xm:f>Indicadores_Empoderamiento!B10:N10</xm:f>
              <xm:sqref>P10</xm:sqref>
            </x14:sparkline>
            <x14:sparkline>
              <xm:f>Indicadores_Empoderamiento!B11:N11</xm:f>
              <xm:sqref>P11</xm:sqref>
            </x14:sparkline>
            <x14:sparkline>
              <xm:f>Indicadores_Empoderamiento!B12:N12</xm:f>
              <xm:sqref>P12</xm:sqref>
            </x14:sparkline>
            <x14:sparkline>
              <xm:f>Indicadores_Empoderamiento!B13:N13</xm:f>
              <xm:sqref>P13</xm:sqref>
            </x14:sparkline>
          </x14:sparklines>
        </x14:sparklineGroup>
        <x14:sparklineGroup displayEmptyCellsAs="gap" xr2:uid="{AAC9AB4A-4F66-47FB-81C7-A1AFC4CB609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Indicadores_Empoderamiento!B14:M14</xm:f>
              <xm:sqref>P14</xm:sqref>
            </x14:sparkline>
          </x14:sparklines>
        </x14:sparklineGroup>
        <x14:sparklineGroup displayEmptyCellsAs="gap" xr2:uid="{62951B53-64BC-4FD4-BC7B-037D2FBC602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Indicadores_Empoderamiento!B16:N16</xm:f>
              <xm:sqref>P16</xm:sqref>
            </x14:sparkline>
            <x14:sparkline>
              <xm:f>Indicadores_Empoderamiento!B17:N17</xm:f>
              <xm:sqref>P17</xm:sqref>
            </x14:sparkline>
            <x14:sparkline>
              <xm:f>Indicadores_Empoderamiento!B18:N18</xm:f>
              <xm:sqref>P18</xm:sqref>
            </x14:sparkline>
            <x14:sparkline>
              <xm:f>Indicadores_Empoderamiento!B19:N19</xm:f>
              <xm:sqref>P19</xm:sqref>
            </x14:sparkline>
          </x14:sparklines>
        </x14:sparklineGroup>
      </x14:sparklineGroup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76550-5C34-4765-BA7A-6CF3DB46C26B}">
  <sheetPr>
    <tabColor theme="9" tint="0.79998168889431442"/>
  </sheetPr>
  <dimension ref="A1:R41"/>
  <sheetViews>
    <sheetView workbookViewId="0">
      <pane xSplit="1" ySplit="2" topLeftCell="B3" activePane="bottomRight" state="frozen"/>
      <selection activeCell="A2" sqref="A2:M2"/>
      <selection pane="topRight" activeCell="A2" sqref="A2:M2"/>
      <selection pane="bottomLeft" activeCell="A2" sqref="A2:M2"/>
      <selection pane="bottomRight" activeCell="A2" sqref="A2"/>
    </sheetView>
  </sheetViews>
  <sheetFormatPr defaultRowHeight="15" x14ac:dyDescent="0.25"/>
  <cols>
    <col min="1" max="1" width="27" customWidth="1"/>
    <col min="2" max="2" width="9.140625" style="22"/>
    <col min="3" max="14" width="9.140625" style="5"/>
    <col min="15" max="15" width="15.28515625" style="4" customWidth="1"/>
    <col min="16" max="16" width="51.140625" style="4" customWidth="1"/>
  </cols>
  <sheetData>
    <row r="1" spans="1:18" ht="18.75" x14ac:dyDescent="0.3">
      <c r="A1" s="21" t="s">
        <v>54</v>
      </c>
      <c r="R1" s="176" t="s">
        <v>181</v>
      </c>
    </row>
    <row r="2" spans="1:18" ht="30" x14ac:dyDescent="0.25">
      <c r="A2" s="23" t="s">
        <v>4</v>
      </c>
      <c r="B2" s="23">
        <v>2010</v>
      </c>
      <c r="C2" s="23">
        <v>2011</v>
      </c>
      <c r="D2" s="23">
        <v>2012</v>
      </c>
      <c r="E2" s="23">
        <v>2013</v>
      </c>
      <c r="F2" s="23">
        <v>2014</v>
      </c>
      <c r="G2" s="23">
        <v>2015</v>
      </c>
      <c r="H2" s="23">
        <v>2016</v>
      </c>
      <c r="I2" s="23">
        <v>2017</v>
      </c>
      <c r="J2" s="23">
        <v>2018</v>
      </c>
      <c r="K2" s="23">
        <v>2019</v>
      </c>
      <c r="L2" s="23">
        <v>2020</v>
      </c>
      <c r="M2" s="23">
        <v>2021</v>
      </c>
      <c r="N2" s="23">
        <v>2022</v>
      </c>
      <c r="O2" s="20" t="s">
        <v>2</v>
      </c>
      <c r="P2" s="8" t="s">
        <v>3</v>
      </c>
    </row>
    <row r="3" spans="1:18" x14ac:dyDescent="0.25">
      <c r="A3" s="24" t="s">
        <v>5</v>
      </c>
      <c r="B3" s="25">
        <v>77.03451530005421</v>
      </c>
      <c r="C3" s="26">
        <v>77.139020698915544</v>
      </c>
      <c r="D3" s="26">
        <v>77.812272689778268</v>
      </c>
      <c r="E3" s="26">
        <v>77.390684794664438</v>
      </c>
      <c r="F3" s="26">
        <v>78.65049963173459</v>
      </c>
      <c r="G3" s="26">
        <v>79.415006328483855</v>
      </c>
      <c r="H3" s="26">
        <v>79.538614230035478</v>
      </c>
      <c r="I3" s="26">
        <v>83.219820486541423</v>
      </c>
      <c r="J3" s="26">
        <v>81.703642792828546</v>
      </c>
      <c r="K3" s="26">
        <v>83.343991027733594</v>
      </c>
      <c r="L3" s="26">
        <v>78.361153633226138</v>
      </c>
      <c r="M3" s="26">
        <v>81.729617887717012</v>
      </c>
      <c r="N3" s="26">
        <v>80.085638514625401</v>
      </c>
      <c r="O3" s="2">
        <f>AVERAGE(((N3-M3)/M3), ((M3-L3)/L3), ((L3-K3)/K3), ((K3-J3)/J3), ((J3-I3)/I3), ((I3-H3)/H3), ((H3-G3)/G3), ((G3-F3)/F3), ((F3-E3)/E3), ((E3-D3)/D3), ((D3-C3)/C3), ((C3-B3)/B3))</f>
        <v>3.6205660901132085E-3</v>
      </c>
      <c r="P3"/>
    </row>
    <row r="4" spans="1:18" x14ac:dyDescent="0.25">
      <c r="A4" s="24" t="s">
        <v>6</v>
      </c>
      <c r="B4" s="25">
        <v>77.917372248231899</v>
      </c>
      <c r="C4" s="26">
        <v>74.692828226116248</v>
      </c>
      <c r="D4" s="26">
        <v>76.283575620555951</v>
      </c>
      <c r="E4" s="26">
        <v>75.481039850202762</v>
      </c>
      <c r="F4" s="26">
        <v>75.016613485207131</v>
      </c>
      <c r="G4" s="26">
        <v>74.552665708765858</v>
      </c>
      <c r="H4" s="26">
        <v>75.664839157465025</v>
      </c>
      <c r="I4" s="26">
        <v>74.490274805585017</v>
      </c>
      <c r="J4" s="26">
        <v>79.212112077577416</v>
      </c>
      <c r="K4" s="26">
        <v>82.468663491634814</v>
      </c>
      <c r="L4" s="26">
        <v>78.900222122217073</v>
      </c>
      <c r="M4" s="26">
        <v>75.988149858608551</v>
      </c>
      <c r="N4" s="26">
        <v>74.322051280000451</v>
      </c>
      <c r="O4" s="2">
        <f t="shared" ref="O4:O13" si="0">AVERAGE(((N4-M4)/M4), ((M4-L4)/L4), ((L4-K4)/K4), ((K4-J4)/J4), ((J4-I4)/I4), ((I4-H4)/H4), ((H4-G4)/G4), ((G4-F4)/F4), ((F4-E4)/E4), ((E4-D4)/D4), ((D4-C4)/C4), ((C4-B4)/B4))</f>
        <v>-3.4295057068314378E-3</v>
      </c>
      <c r="P4"/>
    </row>
    <row r="5" spans="1:18" x14ac:dyDescent="0.25">
      <c r="A5" s="24" t="s">
        <v>7</v>
      </c>
      <c r="B5" s="25">
        <v>77.596272519076265</v>
      </c>
      <c r="C5" s="26">
        <v>77.674566545279873</v>
      </c>
      <c r="D5" s="26">
        <v>79.510008506457922</v>
      </c>
      <c r="E5" s="26">
        <v>77.035979458893394</v>
      </c>
      <c r="F5" s="26">
        <v>78.747129534626055</v>
      </c>
      <c r="G5" s="26">
        <v>76.848122885290934</v>
      </c>
      <c r="H5" s="26">
        <v>74.839143105096412</v>
      </c>
      <c r="I5" s="26">
        <v>73.836998460137281</v>
      </c>
      <c r="J5" s="26">
        <v>77.320530759786848</v>
      </c>
      <c r="K5" s="26">
        <v>80.932611655704576</v>
      </c>
      <c r="L5" s="26">
        <v>77.560793000811117</v>
      </c>
      <c r="M5" s="26">
        <v>77.464414151260684</v>
      </c>
      <c r="N5" s="26">
        <v>78.07152655227749</v>
      </c>
      <c r="O5" s="2">
        <f t="shared" si="0"/>
        <v>9.0951466199855379E-4</v>
      </c>
      <c r="P5"/>
    </row>
    <row r="6" spans="1:18" x14ac:dyDescent="0.25">
      <c r="A6" s="24" t="s">
        <v>8</v>
      </c>
      <c r="B6" s="25">
        <v>75.027415724233464</v>
      </c>
      <c r="C6" s="26">
        <v>77.257423919619143</v>
      </c>
      <c r="D6" s="26">
        <v>75.416666666666671</v>
      </c>
      <c r="E6" s="26">
        <v>78.251850409037786</v>
      </c>
      <c r="F6" s="26">
        <v>78.919320666504248</v>
      </c>
      <c r="G6" s="26">
        <v>76.701027736503221</v>
      </c>
      <c r="H6" s="26">
        <v>75.053817622003265</v>
      </c>
      <c r="I6" s="26">
        <v>77.103555115676187</v>
      </c>
      <c r="J6" s="26">
        <v>81.256340761726747</v>
      </c>
      <c r="K6" s="26">
        <v>78.259724733990595</v>
      </c>
      <c r="L6" s="26">
        <v>73.721557424357229</v>
      </c>
      <c r="M6" s="26">
        <v>77.961706696424955</v>
      </c>
      <c r="N6" s="26">
        <v>76.011037550417868</v>
      </c>
      <c r="O6" s="2">
        <f t="shared" si="0"/>
        <v>1.769452762873827E-3</v>
      </c>
      <c r="P6"/>
    </row>
    <row r="7" spans="1:18" x14ac:dyDescent="0.25">
      <c r="A7" s="24" t="s">
        <v>9</v>
      </c>
      <c r="B7" s="25">
        <v>80.000963383402507</v>
      </c>
      <c r="C7" s="26">
        <v>79.598505704993727</v>
      </c>
      <c r="D7" s="26">
        <v>80.496562081993758</v>
      </c>
      <c r="E7" s="26">
        <v>81.878606440404539</v>
      </c>
      <c r="F7" s="26">
        <v>82.809976247030875</v>
      </c>
      <c r="G7" s="26">
        <v>78.858013000196962</v>
      </c>
      <c r="H7" s="26">
        <v>80.383963011794805</v>
      </c>
      <c r="I7" s="26">
        <v>80.842930161559465</v>
      </c>
      <c r="J7" s="26">
        <v>77.117548223210534</v>
      </c>
      <c r="K7" s="26">
        <v>79.426863189310453</v>
      </c>
      <c r="L7" s="26">
        <v>75.844590984142897</v>
      </c>
      <c r="M7" s="26">
        <v>75.403261458315328</v>
      </c>
      <c r="N7" s="26">
        <v>78.491862270770625</v>
      </c>
      <c r="O7" s="2">
        <f t="shared" si="0"/>
        <v>-1.1635789780893985E-3</v>
      </c>
      <c r="P7"/>
    </row>
    <row r="8" spans="1:18" x14ac:dyDescent="0.25">
      <c r="A8" s="24" t="s">
        <v>10</v>
      </c>
      <c r="B8" s="25">
        <v>77.97173478877319</v>
      </c>
      <c r="C8" s="26">
        <v>78.471278236830443</v>
      </c>
      <c r="D8" s="26">
        <v>78.237056939134035</v>
      </c>
      <c r="E8" s="26">
        <v>77.709058780728654</v>
      </c>
      <c r="F8" s="26">
        <v>78.337310325782951</v>
      </c>
      <c r="G8" s="26">
        <v>77.927109569621649</v>
      </c>
      <c r="H8" s="26">
        <v>74.508423579820203</v>
      </c>
      <c r="I8" s="26">
        <v>76.085360322503377</v>
      </c>
      <c r="J8" s="26">
        <v>75.535637883085158</v>
      </c>
      <c r="K8" s="26">
        <v>74.040166632085231</v>
      </c>
      <c r="L8" s="26">
        <v>74.829581522063478</v>
      </c>
      <c r="M8" s="26">
        <v>73.717408525423266</v>
      </c>
      <c r="N8" s="26">
        <v>73.942201606363582</v>
      </c>
      <c r="O8" s="2">
        <f t="shared" si="0"/>
        <v>-4.2799068732195323E-3</v>
      </c>
      <c r="P8"/>
    </row>
    <row r="9" spans="1:18" x14ac:dyDescent="0.25">
      <c r="A9" s="24" t="s">
        <v>11</v>
      </c>
      <c r="B9" s="25">
        <v>74.000627549419519</v>
      </c>
      <c r="C9" s="26">
        <v>76.342026749655318</v>
      </c>
      <c r="D9" s="26">
        <v>76.645276759210759</v>
      </c>
      <c r="E9" s="26">
        <v>75.208744178240252</v>
      </c>
      <c r="F9" s="26">
        <v>80.380406569903869</v>
      </c>
      <c r="G9" s="26">
        <v>78.992582425255662</v>
      </c>
      <c r="H9" s="26">
        <v>73.758920309480231</v>
      </c>
      <c r="I9" s="26">
        <v>74.110422983895248</v>
      </c>
      <c r="J9" s="26">
        <v>77.288688083612627</v>
      </c>
      <c r="K9" s="26">
        <v>77.549723290433178</v>
      </c>
      <c r="L9" s="26">
        <v>73.171370494432409</v>
      </c>
      <c r="M9" s="26">
        <v>77.264994804368058</v>
      </c>
      <c r="N9" s="26">
        <v>80.325144207480363</v>
      </c>
      <c r="O9" s="2">
        <f t="shared" si="0"/>
        <v>7.6862218986482938E-3</v>
      </c>
      <c r="P9"/>
    </row>
    <row r="10" spans="1:18" x14ac:dyDescent="0.25">
      <c r="A10" s="24" t="s">
        <v>12</v>
      </c>
      <c r="B10" s="25">
        <v>76.722085598835719</v>
      </c>
      <c r="C10" s="26">
        <v>78.429480113036007</v>
      </c>
      <c r="D10" s="26">
        <v>78.526244897473646</v>
      </c>
      <c r="E10" s="26">
        <v>78.066856200933344</v>
      </c>
      <c r="F10" s="26">
        <v>75.639341800810982</v>
      </c>
      <c r="G10" s="26">
        <v>78.111917593990555</v>
      </c>
      <c r="H10" s="26">
        <v>76.122857854352105</v>
      </c>
      <c r="I10" s="26">
        <v>74.597113625384992</v>
      </c>
      <c r="J10" s="26">
        <v>75.566632871066915</v>
      </c>
      <c r="K10" s="26">
        <v>75.894825404459425</v>
      </c>
      <c r="L10" s="26">
        <v>69.90776767401681</v>
      </c>
      <c r="M10" s="26">
        <v>73.451816969252377</v>
      </c>
      <c r="N10" s="26">
        <v>76.545884080970126</v>
      </c>
      <c r="O10" s="2">
        <f t="shared" si="0"/>
        <v>4.1646923252831983E-4</v>
      </c>
      <c r="P10"/>
    </row>
    <row r="11" spans="1:18" x14ac:dyDescent="0.25">
      <c r="A11" s="24" t="s">
        <v>13</v>
      </c>
      <c r="B11" s="25">
        <v>79.569914884415269</v>
      </c>
      <c r="C11" s="26">
        <v>77.945716294281269</v>
      </c>
      <c r="D11" s="26">
        <v>78.730399026727525</v>
      </c>
      <c r="E11" s="26">
        <v>78.918739087462995</v>
      </c>
      <c r="F11" s="26">
        <v>80.069670216345628</v>
      </c>
      <c r="G11" s="26">
        <v>77.774222330183264</v>
      </c>
      <c r="H11" s="26">
        <v>75.973349674445089</v>
      </c>
      <c r="I11" s="26">
        <v>75.138142953431171</v>
      </c>
      <c r="J11" s="26">
        <v>77.512045901104329</v>
      </c>
      <c r="K11" s="26">
        <v>75.556608631748645</v>
      </c>
      <c r="L11" s="26">
        <v>70.723837369649374</v>
      </c>
      <c r="M11" s="26">
        <v>69.877194460142633</v>
      </c>
      <c r="N11" s="26">
        <v>71.910376772497969</v>
      </c>
      <c r="O11" s="2">
        <f t="shared" si="0"/>
        <v>-8.0547033931790361E-3</v>
      </c>
      <c r="P11"/>
    </row>
    <row r="12" spans="1:18" x14ac:dyDescent="0.25">
      <c r="A12" s="24" t="s">
        <v>14</v>
      </c>
      <c r="B12" s="25">
        <v>77.517856878415273</v>
      </c>
      <c r="C12" s="26">
        <v>82.746433106371924</v>
      </c>
      <c r="D12" s="26">
        <v>80.62729017623451</v>
      </c>
      <c r="E12" s="26">
        <v>80.153163889268768</v>
      </c>
      <c r="F12" s="26">
        <v>80.474292470821567</v>
      </c>
      <c r="G12" s="26">
        <v>81.266374500083813</v>
      </c>
      <c r="H12" s="26">
        <v>85.357500865818793</v>
      </c>
      <c r="I12" s="26">
        <v>83.96758852184081</v>
      </c>
      <c r="J12" s="26">
        <v>84.435980440996246</v>
      </c>
      <c r="K12" s="26">
        <v>86.072948658908928</v>
      </c>
      <c r="L12" s="26">
        <v>84.452232137297656</v>
      </c>
      <c r="M12" s="26">
        <v>84.212862730620458</v>
      </c>
      <c r="N12" s="26">
        <v>83.429192982763126</v>
      </c>
      <c r="O12" s="2">
        <f t="shared" si="0"/>
        <v>6.4885704646502548E-3</v>
      </c>
      <c r="P12"/>
    </row>
    <row r="13" spans="1:18" x14ac:dyDescent="0.25">
      <c r="A13" s="27" t="s">
        <v>15</v>
      </c>
      <c r="B13" s="28">
        <v>77.161549592900599</v>
      </c>
      <c r="C13" s="28">
        <v>78.02194122236169</v>
      </c>
      <c r="D13" s="28">
        <v>78.34739181813066</v>
      </c>
      <c r="E13" s="28">
        <v>77.881594313585794</v>
      </c>
      <c r="F13" s="28">
        <v>78.05634532272272</v>
      </c>
      <c r="G13" s="28">
        <v>77.909987853463292</v>
      </c>
      <c r="H13" s="28">
        <v>76.578634777224991</v>
      </c>
      <c r="I13" s="28">
        <v>76.099744585601201</v>
      </c>
      <c r="J13" s="28">
        <v>77.769592038058249</v>
      </c>
      <c r="K13" s="28">
        <v>78.421890880314166</v>
      </c>
      <c r="L13" s="28">
        <v>73.953623853550695</v>
      </c>
      <c r="M13" s="28">
        <v>75.705327330521683</v>
      </c>
      <c r="N13" s="28">
        <v>77.044281029255473</v>
      </c>
      <c r="O13" s="2">
        <f t="shared" si="0"/>
        <v>9.4119468196884336E-5</v>
      </c>
      <c r="P13"/>
    </row>
    <row r="15" spans="1:18" x14ac:dyDescent="0.25">
      <c r="A15" s="23" t="s">
        <v>16</v>
      </c>
      <c r="B15" s="23">
        <v>2010</v>
      </c>
      <c r="C15" s="23">
        <v>2011</v>
      </c>
      <c r="D15" s="23">
        <v>2012</v>
      </c>
      <c r="E15" s="23">
        <v>2013</v>
      </c>
      <c r="F15" s="23">
        <v>2014</v>
      </c>
      <c r="G15" s="23">
        <v>2015</v>
      </c>
      <c r="H15" s="23">
        <v>2016</v>
      </c>
      <c r="I15" s="23">
        <v>2017</v>
      </c>
      <c r="J15" s="23">
        <v>2018</v>
      </c>
      <c r="K15" s="23">
        <v>2019</v>
      </c>
      <c r="L15" s="23">
        <v>2020</v>
      </c>
      <c r="M15" s="23">
        <v>2021</v>
      </c>
      <c r="N15" s="23">
        <v>2022</v>
      </c>
      <c r="O15" s="29"/>
    </row>
    <row r="16" spans="1:18" x14ac:dyDescent="0.25">
      <c r="A16" s="30" t="s">
        <v>17</v>
      </c>
      <c r="B16" s="25">
        <v>76.946271887855787</v>
      </c>
      <c r="C16" s="26">
        <v>77.103633888705787</v>
      </c>
      <c r="D16" s="26">
        <v>77.841621848178178</v>
      </c>
      <c r="E16" s="26">
        <v>77.182322055805869</v>
      </c>
      <c r="F16" s="26">
        <v>78.287496816908586</v>
      </c>
      <c r="G16" s="26">
        <v>77.020352189583264</v>
      </c>
      <c r="H16" s="26">
        <v>75.894370669310902</v>
      </c>
      <c r="I16" s="26">
        <v>76.389785059431574</v>
      </c>
      <c r="J16" s="26">
        <v>79.25521416117671</v>
      </c>
      <c r="K16" s="26">
        <v>81.000907559519362</v>
      </c>
      <c r="L16" s="26">
        <v>77.030886572123705</v>
      </c>
      <c r="M16" s="26">
        <v>78.160604740793076</v>
      </c>
      <c r="N16" s="26">
        <v>77.578403358720067</v>
      </c>
      <c r="O16" s="2">
        <f t="shared" ref="O16:O19" si="1">AVERAGE(((N16-M16)/M16), ((M16-L16)/L16), ((L16-K16)/K16), ((K16-J16)/J16), ((J16-I16)/I16), ((I16-H16)/H16), ((H16-G16)/G16), ((G16-F16)/F16), ((F16-E16)/E16), ((E16-D16)/D16), ((D16-C16)/C16), ((C16-B16)/B16))</f>
        <v>9.1084575790168528E-4</v>
      </c>
      <c r="P16"/>
    </row>
    <row r="17" spans="1:16" x14ac:dyDescent="0.25">
      <c r="A17" s="30" t="s">
        <v>18</v>
      </c>
      <c r="B17" s="25">
        <v>76.423915630909306</v>
      </c>
      <c r="C17" s="26">
        <v>78.688031289712981</v>
      </c>
      <c r="D17" s="26">
        <v>78.527937747875498</v>
      </c>
      <c r="E17" s="26">
        <v>77.905903211436751</v>
      </c>
      <c r="F17" s="26">
        <v>76.957010200389249</v>
      </c>
      <c r="G17" s="26">
        <v>78.647104185065331</v>
      </c>
      <c r="H17" s="26">
        <v>77.121589591665057</v>
      </c>
      <c r="I17" s="26">
        <v>75.817114514916696</v>
      </c>
      <c r="J17" s="26">
        <v>76.967746894977168</v>
      </c>
      <c r="K17" s="26">
        <v>77.538596606081313</v>
      </c>
      <c r="L17" s="26">
        <v>72.324012957385648</v>
      </c>
      <c r="M17" s="26">
        <v>75.404260745489523</v>
      </c>
      <c r="N17" s="26">
        <v>77.905796835669349</v>
      </c>
      <c r="O17" s="2">
        <f t="shared" si="1"/>
        <v>2.0205286628311413E-3</v>
      </c>
      <c r="P17"/>
    </row>
    <row r="18" spans="1:16" x14ac:dyDescent="0.25">
      <c r="A18" s="30" t="s">
        <v>19</v>
      </c>
      <c r="B18" s="25">
        <v>79.32605561792306</v>
      </c>
      <c r="C18" s="26">
        <v>78.376454306804078</v>
      </c>
      <c r="D18" s="26">
        <v>78.969916337158836</v>
      </c>
      <c r="E18" s="26">
        <v>79.242545379171474</v>
      </c>
      <c r="F18" s="26">
        <v>80.218712993191474</v>
      </c>
      <c r="G18" s="26">
        <v>78.008505209440784</v>
      </c>
      <c r="H18" s="26">
        <v>76.44213537827882</v>
      </c>
      <c r="I18" s="26">
        <v>76.308164477975467</v>
      </c>
      <c r="J18" s="26">
        <v>77.016461731552241</v>
      </c>
      <c r="K18" s="26">
        <v>75.843541399632883</v>
      </c>
      <c r="L18" s="26">
        <v>72.470482761852622</v>
      </c>
      <c r="M18" s="26">
        <v>71.604786256457515</v>
      </c>
      <c r="N18" s="26">
        <v>73.402566093261896</v>
      </c>
      <c r="O18" s="2">
        <f t="shared" si="1"/>
        <v>-6.2726704167366289E-3</v>
      </c>
      <c r="P18"/>
    </row>
    <row r="19" spans="1:16" x14ac:dyDescent="0.25">
      <c r="A19" s="27" t="s">
        <v>15</v>
      </c>
      <c r="B19" s="28">
        <v>77.161549592900599</v>
      </c>
      <c r="C19" s="28">
        <v>78.02194122236169</v>
      </c>
      <c r="D19" s="28">
        <v>78.34739181813066</v>
      </c>
      <c r="E19" s="28">
        <v>77.881594313585794</v>
      </c>
      <c r="F19" s="28">
        <v>78.05634532272272</v>
      </c>
      <c r="G19" s="28">
        <v>77.909987853463292</v>
      </c>
      <c r="H19" s="28">
        <v>76.578634777224991</v>
      </c>
      <c r="I19" s="28">
        <v>76.099744585601201</v>
      </c>
      <c r="J19" s="28">
        <v>77.769592038058249</v>
      </c>
      <c r="K19" s="28">
        <v>78.421890880314166</v>
      </c>
      <c r="L19" s="28">
        <v>73.953623853550695</v>
      </c>
      <c r="M19" s="28">
        <v>75.705327330521683</v>
      </c>
      <c r="N19" s="28">
        <v>77.044281029255473</v>
      </c>
      <c r="O19" s="2">
        <f t="shared" si="1"/>
        <v>9.4119468196884336E-5</v>
      </c>
      <c r="P19"/>
    </row>
    <row r="20" spans="1:16" x14ac:dyDescent="0.25">
      <c r="A20" t="s">
        <v>33</v>
      </c>
    </row>
    <row r="22" spans="1:16" ht="18.75" x14ac:dyDescent="0.3">
      <c r="A22" s="21" t="s">
        <v>55</v>
      </c>
    </row>
    <row r="23" spans="1:16" ht="45" x14ac:dyDescent="0.25">
      <c r="A23" s="32" t="s">
        <v>4</v>
      </c>
      <c r="B23" s="32">
        <v>2010</v>
      </c>
      <c r="C23" s="32">
        <v>2011</v>
      </c>
      <c r="D23" s="32">
        <v>2012</v>
      </c>
      <c r="E23" s="32">
        <v>2013</v>
      </c>
      <c r="F23" s="32">
        <v>2014</v>
      </c>
      <c r="G23" s="32">
        <v>2015</v>
      </c>
      <c r="H23" s="32">
        <v>2016</v>
      </c>
      <c r="I23" s="32">
        <v>2017</v>
      </c>
      <c r="J23" s="32">
        <v>2018</v>
      </c>
      <c r="K23" s="32">
        <v>2019</v>
      </c>
      <c r="L23" s="32">
        <v>2020</v>
      </c>
      <c r="M23" s="32">
        <v>2021</v>
      </c>
      <c r="N23" s="32">
        <v>2022</v>
      </c>
      <c r="O23" s="20" t="s">
        <v>2</v>
      </c>
      <c r="P23" s="8" t="s">
        <v>3</v>
      </c>
    </row>
    <row r="24" spans="1:16" x14ac:dyDescent="0.25">
      <c r="A24" s="24" t="s">
        <v>5</v>
      </c>
      <c r="B24" s="25">
        <v>38.236483153971164</v>
      </c>
      <c r="C24" s="26">
        <v>39.194869520508966</v>
      </c>
      <c r="D24" s="26">
        <v>39.836845157548808</v>
      </c>
      <c r="E24" s="26">
        <v>39.440845399086591</v>
      </c>
      <c r="F24" s="26">
        <v>41.308171164582703</v>
      </c>
      <c r="G24" s="26">
        <v>41.341884734535384</v>
      </c>
      <c r="H24" s="26">
        <v>43.380996334463099</v>
      </c>
      <c r="I24" s="26">
        <v>38.72746569439235</v>
      </c>
      <c r="J24" s="26">
        <v>45.998326875966583</v>
      </c>
      <c r="K24" s="26">
        <v>49.721850659767121</v>
      </c>
      <c r="L24" s="26">
        <v>51.110720009893399</v>
      </c>
      <c r="M24" s="26">
        <v>53.740200554761394</v>
      </c>
      <c r="N24" s="26">
        <v>50.139897829791678</v>
      </c>
      <c r="O24" s="2">
        <f>AVERAGE(((N24-M24)/M24), ((M24-L24)/L24), ((L24-K24)/K24), ((K24-J24)/J24), ((J24-I24)/I24), ((I24-H24)/H24), ((H24-G24)/G24), ((G24-F24)/F24), ((F24-E24)/E24), ((E24-D24)/D24), ((D24-C24)/C24), ((C24-B24)/B24))</f>
        <v>2.5232890302509109E-2</v>
      </c>
      <c r="P24"/>
    </row>
    <row r="25" spans="1:16" x14ac:dyDescent="0.25">
      <c r="A25" s="24" t="s">
        <v>6</v>
      </c>
      <c r="B25" s="25">
        <v>40.999356499356502</v>
      </c>
      <c r="C25" s="26">
        <v>38.467761246189788</v>
      </c>
      <c r="D25" s="26">
        <v>35.942201208566154</v>
      </c>
      <c r="E25" s="26">
        <v>36.707126914727731</v>
      </c>
      <c r="F25" s="26">
        <v>37.775517537502054</v>
      </c>
      <c r="G25" s="26">
        <v>41.096123494311684</v>
      </c>
      <c r="H25" s="26">
        <v>45.116021919206688</v>
      </c>
      <c r="I25" s="26">
        <v>38.377413028680898</v>
      </c>
      <c r="J25" s="26">
        <v>43.466781412944385</v>
      </c>
      <c r="K25" s="26">
        <v>49.874476041691743</v>
      </c>
      <c r="L25" s="26">
        <v>44.545876398949318</v>
      </c>
      <c r="M25" s="26">
        <v>43.732566680659581</v>
      </c>
      <c r="N25" s="26">
        <v>47.541418161733247</v>
      </c>
      <c r="O25" s="2">
        <f t="shared" ref="O25:O34" si="2">AVERAGE(((N25-M25)/M25), ((M25-L25)/L25), ((L25-K25)/K25), ((K25-J25)/J25), ((J25-I25)/I25), ((I25-H25)/H25), ((H25-G25)/G25), ((G25-F25)/F25), ((F25-E25)/E25), ((E25-D25)/D25), ((D25-C25)/C25), ((C25-B25)/B25))</f>
        <v>1.6780943947102975E-2</v>
      </c>
      <c r="P25"/>
    </row>
    <row r="26" spans="1:16" x14ac:dyDescent="0.25">
      <c r="A26" s="24" t="s">
        <v>7</v>
      </c>
      <c r="B26" s="25">
        <v>44.005462556743026</v>
      </c>
      <c r="C26" s="26">
        <v>48.055972490251669</v>
      </c>
      <c r="D26" s="26">
        <v>48.786268049823022</v>
      </c>
      <c r="E26" s="26">
        <v>47.781000911513644</v>
      </c>
      <c r="F26" s="26">
        <v>50.859869207942388</v>
      </c>
      <c r="G26" s="26">
        <v>50.557732634524086</v>
      </c>
      <c r="H26" s="26">
        <v>46.417847920564036</v>
      </c>
      <c r="I26" s="26">
        <v>47.862275850617706</v>
      </c>
      <c r="J26" s="26">
        <v>50.511223330201283</v>
      </c>
      <c r="K26" s="26">
        <v>53.846861080238028</v>
      </c>
      <c r="L26" s="26">
        <v>50.76576752956209</v>
      </c>
      <c r="M26" s="26">
        <v>50.336202900293159</v>
      </c>
      <c r="N26" s="26">
        <v>48.652261852707277</v>
      </c>
      <c r="O26" s="2">
        <f t="shared" si="2"/>
        <v>9.7178862321377815E-3</v>
      </c>
      <c r="P26"/>
    </row>
    <row r="27" spans="1:16" x14ac:dyDescent="0.25">
      <c r="A27" s="24" t="s">
        <v>8</v>
      </c>
      <c r="B27" s="25">
        <v>36.487439507794072</v>
      </c>
      <c r="C27" s="26">
        <v>39.533391269469888</v>
      </c>
      <c r="D27" s="26">
        <v>41.356954010407023</v>
      </c>
      <c r="E27" s="26">
        <v>43.588405740031568</v>
      </c>
      <c r="F27" s="26">
        <v>46.151875583687868</v>
      </c>
      <c r="G27" s="26">
        <v>43.700757906828649</v>
      </c>
      <c r="H27" s="26">
        <v>36.739391926799975</v>
      </c>
      <c r="I27" s="26">
        <v>39.471999533101524</v>
      </c>
      <c r="J27" s="26">
        <v>43.707983191495856</v>
      </c>
      <c r="K27" s="26">
        <v>46.943469952898816</v>
      </c>
      <c r="L27" s="26">
        <v>49.89879017275225</v>
      </c>
      <c r="M27" s="26">
        <v>51.098459365867456</v>
      </c>
      <c r="N27" s="26">
        <v>46.475476059715234</v>
      </c>
      <c r="O27" s="2">
        <f t="shared" si="2"/>
        <v>2.3517626784973905E-2</v>
      </c>
      <c r="P27"/>
    </row>
    <row r="28" spans="1:16" x14ac:dyDescent="0.25">
      <c r="A28" s="24" t="s">
        <v>9</v>
      </c>
      <c r="B28" s="25">
        <v>44.391203068120419</v>
      </c>
      <c r="C28" s="26">
        <v>42.330777355120688</v>
      </c>
      <c r="D28" s="26">
        <v>45.384050694860477</v>
      </c>
      <c r="E28" s="26">
        <v>42.758562510544962</v>
      </c>
      <c r="F28" s="26">
        <v>46.340548179256054</v>
      </c>
      <c r="G28" s="26">
        <v>45.26510949830444</v>
      </c>
      <c r="H28" s="26">
        <v>44.39815450697143</v>
      </c>
      <c r="I28" s="26">
        <v>42.999626435583153</v>
      </c>
      <c r="J28" s="26">
        <v>43.116339383267231</v>
      </c>
      <c r="K28" s="26">
        <v>45.312279271566631</v>
      </c>
      <c r="L28" s="26">
        <v>39.151619523041504</v>
      </c>
      <c r="M28" s="26">
        <v>46.343868923270051</v>
      </c>
      <c r="N28" s="26">
        <v>47.191941131675819</v>
      </c>
      <c r="O28" s="2">
        <f t="shared" si="2"/>
        <v>8.1218883560337726E-3</v>
      </c>
      <c r="P28"/>
    </row>
    <row r="29" spans="1:16" x14ac:dyDescent="0.25">
      <c r="A29" s="24" t="s">
        <v>10</v>
      </c>
      <c r="B29" s="25">
        <v>47.407353393936447</v>
      </c>
      <c r="C29" s="26">
        <v>47.943095817744833</v>
      </c>
      <c r="D29" s="26">
        <v>51.254531126871548</v>
      </c>
      <c r="E29" s="26">
        <v>51.21174115245892</v>
      </c>
      <c r="F29" s="26">
        <v>54.166047161675934</v>
      </c>
      <c r="G29" s="26">
        <v>51.189851651074001</v>
      </c>
      <c r="H29" s="26">
        <v>43.069563080172792</v>
      </c>
      <c r="I29" s="26">
        <v>45.611322464202452</v>
      </c>
      <c r="J29" s="26">
        <v>45.250256308609522</v>
      </c>
      <c r="K29" s="26">
        <v>49.233617792572829</v>
      </c>
      <c r="L29" s="26">
        <v>47.015364121883621</v>
      </c>
      <c r="M29" s="26">
        <v>48.147218136903817</v>
      </c>
      <c r="N29" s="26">
        <v>48.390508540988733</v>
      </c>
      <c r="O29" s="2">
        <f t="shared" si="2"/>
        <v>3.9039760411408984E-3</v>
      </c>
      <c r="P29"/>
    </row>
    <row r="30" spans="1:16" x14ac:dyDescent="0.25">
      <c r="A30" s="24" t="s">
        <v>11</v>
      </c>
      <c r="B30" s="25">
        <v>40.420253254606244</v>
      </c>
      <c r="C30" s="26">
        <v>47.165873759793428</v>
      </c>
      <c r="D30" s="26">
        <v>46.563857625568453</v>
      </c>
      <c r="E30" s="26">
        <v>45.709084273644272</v>
      </c>
      <c r="F30" s="26">
        <v>49.740227311171438</v>
      </c>
      <c r="G30" s="26">
        <v>50.924844588384964</v>
      </c>
      <c r="H30" s="26">
        <v>47.082104924401449</v>
      </c>
      <c r="I30" s="26">
        <v>48.928926562085572</v>
      </c>
      <c r="J30" s="26">
        <v>51.650231103671096</v>
      </c>
      <c r="K30" s="26">
        <v>51.276722212900097</v>
      </c>
      <c r="L30" s="26">
        <v>42.672181333149354</v>
      </c>
      <c r="M30" s="26">
        <v>52.9651914883529</v>
      </c>
      <c r="N30" s="26">
        <v>58.103750542134506</v>
      </c>
      <c r="O30" s="2">
        <f t="shared" si="2"/>
        <v>3.586242736866619E-2</v>
      </c>
      <c r="P30"/>
    </row>
    <row r="31" spans="1:16" x14ac:dyDescent="0.25">
      <c r="A31" s="24" t="s">
        <v>12</v>
      </c>
      <c r="B31" s="25">
        <v>58.782023157609828</v>
      </c>
      <c r="C31" s="26">
        <v>59.629359647770862</v>
      </c>
      <c r="D31" s="26">
        <v>60.88609078438266</v>
      </c>
      <c r="E31" s="26">
        <v>59.741659122889992</v>
      </c>
      <c r="F31" s="26">
        <v>56.639042461685996</v>
      </c>
      <c r="G31" s="26">
        <v>59.019253264301319</v>
      </c>
      <c r="H31" s="26">
        <v>54.160641416680967</v>
      </c>
      <c r="I31" s="26">
        <v>53.855637905620803</v>
      </c>
      <c r="J31" s="26">
        <v>53.084270028863742</v>
      </c>
      <c r="K31" s="26">
        <v>55.439384349954636</v>
      </c>
      <c r="L31" s="26">
        <v>48.101231906150943</v>
      </c>
      <c r="M31" s="26">
        <v>52.893782888529039</v>
      </c>
      <c r="N31" s="26">
        <v>53.010729890539046</v>
      </c>
      <c r="O31" s="2">
        <f t="shared" si="2"/>
        <v>-6.8037060507203919E-3</v>
      </c>
      <c r="P31"/>
    </row>
    <row r="32" spans="1:16" x14ac:dyDescent="0.25">
      <c r="A32" s="24" t="s">
        <v>13</v>
      </c>
      <c r="B32" s="25">
        <v>47.187460868499507</v>
      </c>
      <c r="C32" s="26">
        <v>47.543042681766892</v>
      </c>
      <c r="D32" s="26">
        <v>52.90932559545891</v>
      </c>
      <c r="E32" s="26">
        <v>53.551220442027748</v>
      </c>
      <c r="F32" s="26">
        <v>55.914910436424506</v>
      </c>
      <c r="G32" s="26">
        <v>54.418273509344402</v>
      </c>
      <c r="H32" s="26">
        <v>46.663212395263052</v>
      </c>
      <c r="I32" s="26">
        <v>48.817127880802417</v>
      </c>
      <c r="J32" s="26">
        <v>50.454725970479195</v>
      </c>
      <c r="K32" s="26">
        <v>47.951340294565448</v>
      </c>
      <c r="L32" s="26">
        <v>39.090605399930439</v>
      </c>
      <c r="M32" s="26">
        <v>44.804616104947478</v>
      </c>
      <c r="N32" s="26">
        <v>45.072595755168706</v>
      </c>
      <c r="O32" s="2">
        <f t="shared" si="2"/>
        <v>4.050138860255308E-4</v>
      </c>
      <c r="P32"/>
    </row>
    <row r="33" spans="1:16" x14ac:dyDescent="0.25">
      <c r="A33" s="24" t="s">
        <v>14</v>
      </c>
      <c r="B33" s="25">
        <v>49.329275931184227</v>
      </c>
      <c r="C33" s="26">
        <v>48.233621742566534</v>
      </c>
      <c r="D33" s="26">
        <v>49.8545633601194</v>
      </c>
      <c r="E33" s="26">
        <v>50.880203585165972</v>
      </c>
      <c r="F33" s="26">
        <v>54.65490975877141</v>
      </c>
      <c r="G33" s="26">
        <v>54.415947837972624</v>
      </c>
      <c r="H33" s="26">
        <v>56.733260483181233</v>
      </c>
      <c r="I33" s="26">
        <v>55.754853602204612</v>
      </c>
      <c r="J33" s="26">
        <v>53.710942997711427</v>
      </c>
      <c r="K33" s="26">
        <v>57.474479061813952</v>
      </c>
      <c r="L33" s="26">
        <v>53.626988016489562</v>
      </c>
      <c r="M33" s="26">
        <v>57.577599355357791</v>
      </c>
      <c r="N33" s="26">
        <v>55.453908113085404</v>
      </c>
      <c r="O33" s="2">
        <f t="shared" si="2"/>
        <v>1.0864673853713399E-2</v>
      </c>
      <c r="P33"/>
    </row>
    <row r="34" spans="1:16" x14ac:dyDescent="0.25">
      <c r="A34" s="33" t="s">
        <v>15</v>
      </c>
      <c r="B34" s="34">
        <v>48.267185808995208</v>
      </c>
      <c r="C34" s="34">
        <v>49.883689723700734</v>
      </c>
      <c r="D34" s="34">
        <v>51.273497049490004</v>
      </c>
      <c r="E34" s="34">
        <v>50.865855131100666</v>
      </c>
      <c r="F34" s="34">
        <v>51.747423465235812</v>
      </c>
      <c r="G34" s="34">
        <v>52.206152559645361</v>
      </c>
      <c r="H34" s="34">
        <v>48.916713161668149</v>
      </c>
      <c r="I34" s="34">
        <v>49.048577477611879</v>
      </c>
      <c r="J34" s="34">
        <v>50.372192224099663</v>
      </c>
      <c r="K34" s="34">
        <v>52.641003251341587</v>
      </c>
      <c r="L34" s="34">
        <v>47.559977878734763</v>
      </c>
      <c r="M34" s="34">
        <v>51.215150936897203</v>
      </c>
      <c r="N34" s="34">
        <v>50.776106085642816</v>
      </c>
      <c r="O34" s="2">
        <f t="shared" si="2"/>
        <v>5.2558626680895559E-3</v>
      </c>
      <c r="P34"/>
    </row>
    <row r="36" spans="1:16" x14ac:dyDescent="0.25">
      <c r="A36" s="32" t="s">
        <v>16</v>
      </c>
      <c r="B36" s="32">
        <v>2010</v>
      </c>
      <c r="C36" s="32">
        <v>2011</v>
      </c>
      <c r="D36" s="32">
        <v>2012</v>
      </c>
      <c r="E36" s="32">
        <v>2013</v>
      </c>
      <c r="F36" s="32">
        <v>2014</v>
      </c>
      <c r="G36" s="32">
        <v>2015</v>
      </c>
      <c r="H36" s="32">
        <v>2016</v>
      </c>
      <c r="I36" s="32">
        <v>2017</v>
      </c>
      <c r="J36" s="32">
        <v>2018</v>
      </c>
      <c r="K36" s="32">
        <v>2019</v>
      </c>
      <c r="L36" s="32">
        <v>2020</v>
      </c>
      <c r="M36" s="32">
        <v>2021</v>
      </c>
      <c r="N36" s="32">
        <v>2022</v>
      </c>
      <c r="O36" s="29"/>
    </row>
    <row r="37" spans="1:16" x14ac:dyDescent="0.25">
      <c r="A37" s="30" t="s">
        <v>17</v>
      </c>
      <c r="B37" s="25">
        <v>40.933585349551386</v>
      </c>
      <c r="C37" s="26">
        <v>43.355915356647742</v>
      </c>
      <c r="D37" s="26">
        <v>43.992696207133925</v>
      </c>
      <c r="E37" s="26">
        <v>43.965943414288446</v>
      </c>
      <c r="F37" s="26">
        <v>46.488096108593631</v>
      </c>
      <c r="G37" s="26">
        <v>46.2268913314076</v>
      </c>
      <c r="H37" s="26">
        <v>43.555640764458886</v>
      </c>
      <c r="I37" s="26">
        <v>43.300285327215846</v>
      </c>
      <c r="J37" s="26">
        <v>47.426590047127618</v>
      </c>
      <c r="K37" s="26">
        <v>51.091278166760688</v>
      </c>
      <c r="L37" s="26">
        <v>49.923298174177695</v>
      </c>
      <c r="M37" s="26">
        <v>50.380242320522392</v>
      </c>
      <c r="N37" s="26">
        <v>48.348173403072636</v>
      </c>
      <c r="O37" s="2">
        <f t="shared" ref="O37:O40" si="3">AVERAGE(((N37-M37)/M37), ((M37-L37)/L37), ((L37-K37)/K37), ((K37-J37)/J37), ((J37-I37)/I37), ((I37-H37)/H37), ((H37-G37)/G37), ((G37-F37)/F37), ((F37-E37)/E37), ((E37-D37)/D37), ((D37-C37)/C37), ((C37-B37)/B37))</f>
        <v>1.4989887324225687E-2</v>
      </c>
      <c r="P37"/>
    </row>
    <row r="38" spans="1:16" x14ac:dyDescent="0.25">
      <c r="A38" s="30" t="s">
        <v>18</v>
      </c>
      <c r="B38" s="25">
        <v>55.014007698684473</v>
      </c>
      <c r="C38" s="26">
        <v>56.521229637058099</v>
      </c>
      <c r="D38" s="26">
        <v>57.455039525691696</v>
      </c>
      <c r="E38" s="26">
        <v>56.632481256473085</v>
      </c>
      <c r="F38" s="26">
        <v>55.38082026459653</v>
      </c>
      <c r="G38" s="26">
        <v>57.296852452458168</v>
      </c>
      <c r="H38" s="26">
        <v>53.72534989759</v>
      </c>
      <c r="I38" s="26">
        <v>53.542505981260568</v>
      </c>
      <c r="J38" s="26">
        <v>53.005780017862634</v>
      </c>
      <c r="K38" s="26">
        <v>55.236053540614648</v>
      </c>
      <c r="L38" s="26">
        <v>48.231065587758145</v>
      </c>
      <c r="M38" s="26">
        <v>53.521098512178725</v>
      </c>
      <c r="N38" s="26">
        <v>53.890702107704143</v>
      </c>
      <c r="O38" s="2">
        <f t="shared" si="3"/>
        <v>-1.5161514450865408E-4</v>
      </c>
      <c r="P38"/>
    </row>
    <row r="39" spans="1:16" x14ac:dyDescent="0.25">
      <c r="A39" s="30" t="s">
        <v>19</v>
      </c>
      <c r="B39" s="25">
        <v>46.71569124326021</v>
      </c>
      <c r="C39" s="26">
        <v>46.659446254848731</v>
      </c>
      <c r="D39" s="26">
        <v>51.184944637896635</v>
      </c>
      <c r="E39" s="26">
        <v>51.104447373597658</v>
      </c>
      <c r="F39" s="26">
        <v>53.804645250887098</v>
      </c>
      <c r="G39" s="26">
        <v>52.084382862341215</v>
      </c>
      <c r="H39" s="26">
        <v>45.515205913982641</v>
      </c>
      <c r="I39" s="26">
        <v>47.225989470778693</v>
      </c>
      <c r="J39" s="26">
        <v>48.2736825896027</v>
      </c>
      <c r="K39" s="26">
        <v>47.78565629318269</v>
      </c>
      <c r="L39" s="26">
        <v>40.634865679153073</v>
      </c>
      <c r="M39" s="26">
        <v>45.710992511964335</v>
      </c>
      <c r="N39" s="26">
        <v>46.063962301497419</v>
      </c>
      <c r="O39" s="2">
        <f t="shared" si="3"/>
        <v>1.8011264911845118E-3</v>
      </c>
      <c r="P39"/>
    </row>
    <row r="40" spans="1:16" x14ac:dyDescent="0.25">
      <c r="A40" s="33" t="s">
        <v>15</v>
      </c>
      <c r="B40" s="34">
        <v>48.267185808995208</v>
      </c>
      <c r="C40" s="34">
        <v>49.883689723700734</v>
      </c>
      <c r="D40" s="34">
        <v>51.273497049490004</v>
      </c>
      <c r="E40" s="34">
        <v>50.865855131100666</v>
      </c>
      <c r="F40" s="34">
        <v>51.747423465235812</v>
      </c>
      <c r="G40" s="34">
        <v>52.206152559645361</v>
      </c>
      <c r="H40" s="34">
        <v>48.916713161668149</v>
      </c>
      <c r="I40" s="34">
        <v>49.048577477611879</v>
      </c>
      <c r="J40" s="34">
        <v>50.372192224099663</v>
      </c>
      <c r="K40" s="34">
        <v>52.641003251341587</v>
      </c>
      <c r="L40" s="34">
        <v>47.559977878734763</v>
      </c>
      <c r="M40" s="34">
        <v>51.215150936897203</v>
      </c>
      <c r="N40" s="34">
        <v>50.776106085642816</v>
      </c>
      <c r="O40" s="2">
        <f t="shared" si="3"/>
        <v>5.2558626680895559E-3</v>
      </c>
      <c r="P40"/>
    </row>
    <row r="41" spans="1:16" x14ac:dyDescent="0.25">
      <c r="A41" t="s">
        <v>33</v>
      </c>
    </row>
  </sheetData>
  <sheetProtection algorithmName="SHA-512" hashValue="ktOkfH8so1Ka+fagH+qr1zaaquLANt2+J+/xRL8iOIB3Bvc0Z+yZE62YNJQHvVpzLBw5ImF0htQiuJIMzx8euw==" saltValue="aDK48x44TqK9CvqjavgCyA==" spinCount="100000" sheet="1" objects="1" scenarios="1"/>
  <hyperlinks>
    <hyperlink ref="R1" location="Portada!A1" display="Volver al Índice" xr:uid="{4410E605-5FA6-488C-840D-425BA3451A98}"/>
  </hyperlinks>
  <pageMargins left="0.7" right="0.7" top="0.75" bottom="0.75" header="0.3" footer="0.3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1F652447-87EF-4D30-A2C3-D640AF8FAF4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Indicadores_Mercado_de_Trabajo!B37:M37</xm:f>
              <xm:sqref>P37</xm:sqref>
            </x14:sparkline>
            <x14:sparkline>
              <xm:f>Indicadores_Mercado_de_Trabajo!B38:M38</xm:f>
              <xm:sqref>P38</xm:sqref>
            </x14:sparkline>
            <x14:sparkline>
              <xm:f>Indicadores_Mercado_de_Trabajo!B39:M39</xm:f>
              <xm:sqref>P39</xm:sqref>
            </x14:sparkline>
            <x14:sparkline>
              <xm:f>Indicadores_Mercado_de_Trabajo!B40:M40</xm:f>
              <xm:sqref>P40</xm:sqref>
            </x14:sparkline>
          </x14:sparklines>
        </x14:sparklineGroup>
        <x14:sparklineGroup displayEmptyCellsAs="gap" xr2:uid="{3E398F5C-9349-452B-BA35-D07EC55E21B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Indicadores_Mercado_de_Trabajo!B35:M35</xm:f>
              <xm:sqref>P35</xm:sqref>
            </x14:sparkline>
          </x14:sparklines>
        </x14:sparklineGroup>
        <x14:sparklineGroup displayEmptyCellsAs="gap" xr2:uid="{C739E7C7-4831-4A2C-B7B0-E0588098A01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Indicadores_Mercado_de_Trabajo!B24:M24</xm:f>
              <xm:sqref>P24</xm:sqref>
            </x14:sparkline>
            <x14:sparkline>
              <xm:f>Indicadores_Mercado_de_Trabajo!B25:M25</xm:f>
              <xm:sqref>P25</xm:sqref>
            </x14:sparkline>
            <x14:sparkline>
              <xm:f>Indicadores_Mercado_de_Trabajo!B26:M26</xm:f>
              <xm:sqref>P26</xm:sqref>
            </x14:sparkline>
            <x14:sparkline>
              <xm:f>Indicadores_Mercado_de_Trabajo!B27:M27</xm:f>
              <xm:sqref>P27</xm:sqref>
            </x14:sparkline>
            <x14:sparkline>
              <xm:f>Indicadores_Mercado_de_Trabajo!B28:M28</xm:f>
              <xm:sqref>P28</xm:sqref>
            </x14:sparkline>
            <x14:sparkline>
              <xm:f>Indicadores_Mercado_de_Trabajo!B29:M29</xm:f>
              <xm:sqref>P29</xm:sqref>
            </x14:sparkline>
            <x14:sparkline>
              <xm:f>Indicadores_Mercado_de_Trabajo!B30:M30</xm:f>
              <xm:sqref>P30</xm:sqref>
            </x14:sparkline>
            <x14:sparkline>
              <xm:f>Indicadores_Mercado_de_Trabajo!B31:M31</xm:f>
              <xm:sqref>P31</xm:sqref>
            </x14:sparkline>
            <x14:sparkline>
              <xm:f>Indicadores_Mercado_de_Trabajo!B32:M32</xm:f>
              <xm:sqref>P32</xm:sqref>
            </x14:sparkline>
            <x14:sparkline>
              <xm:f>Indicadores_Mercado_de_Trabajo!B33:M33</xm:f>
              <xm:sqref>P33</xm:sqref>
            </x14:sparkline>
            <x14:sparkline>
              <xm:f>Indicadores_Mercado_de_Trabajo!B34:M34</xm:f>
              <xm:sqref>P34</xm:sqref>
            </x14:sparkline>
          </x14:sparklines>
        </x14:sparklineGroup>
        <x14:sparklineGroup displayEmptyCellsAs="gap" xr2:uid="{044D091D-1168-4C29-AEDD-62FADC48641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Indicadores_Mercado_de_Trabajo!B16:M16</xm:f>
              <xm:sqref>P16</xm:sqref>
            </x14:sparkline>
            <x14:sparkline>
              <xm:f>Indicadores_Mercado_de_Trabajo!B17:M17</xm:f>
              <xm:sqref>P17</xm:sqref>
            </x14:sparkline>
            <x14:sparkline>
              <xm:f>Indicadores_Mercado_de_Trabajo!B18:M18</xm:f>
              <xm:sqref>P18</xm:sqref>
            </x14:sparkline>
            <x14:sparkline>
              <xm:f>Indicadores_Mercado_de_Trabajo!B19:M19</xm:f>
              <xm:sqref>P19</xm:sqref>
            </x14:sparkline>
          </x14:sparklines>
        </x14:sparklineGroup>
        <x14:sparklineGroup displayEmptyCellsAs="gap" xr2:uid="{5C979571-19A6-4C43-B089-CEC4103E969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Indicadores_Mercado_de_Trabajo!B14:M14</xm:f>
              <xm:sqref>P14</xm:sqref>
            </x14:sparkline>
          </x14:sparklines>
        </x14:sparklineGroup>
        <x14:sparklineGroup displayEmptyCellsAs="gap" xr2:uid="{CFD35CFE-3614-4763-9455-FF1275B56C6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Indicadores_Mercado_de_Trabajo!B3:M3</xm:f>
              <xm:sqref>P3</xm:sqref>
            </x14:sparkline>
            <x14:sparkline>
              <xm:f>Indicadores_Mercado_de_Trabajo!B4:M4</xm:f>
              <xm:sqref>P4</xm:sqref>
            </x14:sparkline>
            <x14:sparkline>
              <xm:f>Indicadores_Mercado_de_Trabajo!B5:M5</xm:f>
              <xm:sqref>P5</xm:sqref>
            </x14:sparkline>
            <x14:sparkline>
              <xm:f>Indicadores_Mercado_de_Trabajo!B6:M6</xm:f>
              <xm:sqref>P6</xm:sqref>
            </x14:sparkline>
            <x14:sparkline>
              <xm:f>Indicadores_Mercado_de_Trabajo!B7:M7</xm:f>
              <xm:sqref>P7</xm:sqref>
            </x14:sparkline>
            <x14:sparkline>
              <xm:f>Indicadores_Mercado_de_Trabajo!B8:M8</xm:f>
              <xm:sqref>P8</xm:sqref>
            </x14:sparkline>
            <x14:sparkline>
              <xm:f>Indicadores_Mercado_de_Trabajo!B9:M9</xm:f>
              <xm:sqref>P9</xm:sqref>
            </x14:sparkline>
            <x14:sparkline>
              <xm:f>Indicadores_Mercado_de_Trabajo!B10:M10</xm:f>
              <xm:sqref>P10</xm:sqref>
            </x14:sparkline>
            <x14:sparkline>
              <xm:f>Indicadores_Mercado_de_Trabajo!B11:M11</xm:f>
              <xm:sqref>P11</xm:sqref>
            </x14:sparkline>
            <x14:sparkline>
              <xm:f>Indicadores_Mercado_de_Trabajo!B12:M12</xm:f>
              <xm:sqref>P12</xm:sqref>
            </x14:sparkline>
            <x14:sparkline>
              <xm:f>Indicadores_Mercado_de_Trabajo!B13:M13</xm:f>
              <xm:sqref>P13</xm:sqref>
            </x14:sparkline>
          </x14:sparklines>
        </x14:sparklineGroup>
      </x14:sparklineGroup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E268D-1DBF-418B-9BD7-3CF2642BD2B3}">
  <sheetPr>
    <tabColor theme="5" tint="0.39997558519241921"/>
  </sheetPr>
  <dimension ref="A1:AD67"/>
  <sheetViews>
    <sheetView workbookViewId="0">
      <selection sqref="A1:R26"/>
    </sheetView>
  </sheetViews>
  <sheetFormatPr defaultRowHeight="15" x14ac:dyDescent="0.25"/>
  <cols>
    <col min="1" max="16384" width="9.140625" style="58"/>
  </cols>
  <sheetData>
    <row r="1" spans="1:30" ht="92.25" x14ac:dyDescent="0.25">
      <c r="A1" s="202" t="s">
        <v>99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4"/>
      <c r="S1" s="81"/>
      <c r="T1" s="81"/>
      <c r="U1" s="211" t="s">
        <v>181</v>
      </c>
      <c r="V1" s="211"/>
      <c r="W1" s="81"/>
      <c r="X1" s="81"/>
      <c r="Y1" s="81"/>
      <c r="Z1" s="81"/>
      <c r="AA1" s="81"/>
      <c r="AB1" s="81"/>
      <c r="AC1" s="81"/>
      <c r="AD1" s="81"/>
    </row>
    <row r="2" spans="1:30" ht="15" customHeight="1" x14ac:dyDescent="0.25">
      <c r="A2" s="205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7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</row>
    <row r="3" spans="1:30" ht="15" customHeight="1" x14ac:dyDescent="0.25">
      <c r="A3" s="205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7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</row>
    <row r="4" spans="1:30" ht="15" customHeight="1" x14ac:dyDescent="0.25">
      <c r="A4" s="205"/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7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</row>
    <row r="5" spans="1:30" ht="15" customHeight="1" x14ac:dyDescent="0.25">
      <c r="A5" s="205"/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7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</row>
    <row r="6" spans="1:30" ht="15" customHeight="1" x14ac:dyDescent="0.25">
      <c r="A6" s="205"/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7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</row>
    <row r="7" spans="1:30" ht="15" customHeight="1" x14ac:dyDescent="0.25">
      <c r="A7" s="205"/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7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</row>
    <row r="8" spans="1:30" ht="15" customHeight="1" x14ac:dyDescent="0.25">
      <c r="A8" s="205"/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7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</row>
    <row r="9" spans="1:30" ht="15" customHeight="1" x14ac:dyDescent="0.25">
      <c r="A9" s="205"/>
      <c r="B9" s="206"/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7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</row>
    <row r="10" spans="1:30" ht="15" customHeight="1" x14ac:dyDescent="0.25">
      <c r="A10" s="205"/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7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</row>
    <row r="11" spans="1:30" ht="15" customHeight="1" x14ac:dyDescent="0.25">
      <c r="A11" s="205"/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7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</row>
    <row r="12" spans="1:30" ht="15" customHeight="1" x14ac:dyDescent="0.25">
      <c r="A12" s="205"/>
      <c r="B12" s="206"/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7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</row>
    <row r="13" spans="1:30" ht="15" customHeight="1" x14ac:dyDescent="0.25">
      <c r="A13" s="205"/>
      <c r="B13" s="206"/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7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</row>
    <row r="14" spans="1:30" ht="15" customHeight="1" x14ac:dyDescent="0.25">
      <c r="A14" s="205"/>
      <c r="B14" s="206"/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7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</row>
    <row r="15" spans="1:30" ht="15" customHeight="1" x14ac:dyDescent="0.25">
      <c r="A15" s="205"/>
      <c r="B15" s="206"/>
      <c r="C15" s="206"/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7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</row>
    <row r="16" spans="1:30" ht="15" customHeight="1" x14ac:dyDescent="0.25">
      <c r="A16" s="205"/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7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</row>
    <row r="17" spans="1:30" ht="15" customHeight="1" x14ac:dyDescent="0.25">
      <c r="A17" s="205"/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7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</row>
    <row r="18" spans="1:30" ht="15" customHeight="1" x14ac:dyDescent="0.25">
      <c r="A18" s="205"/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7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</row>
    <row r="19" spans="1:30" ht="15" customHeight="1" x14ac:dyDescent="0.25">
      <c r="A19" s="205"/>
      <c r="B19" s="206"/>
      <c r="C19" s="206"/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7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</row>
    <row r="20" spans="1:30" ht="15" customHeight="1" x14ac:dyDescent="0.25">
      <c r="A20" s="205"/>
      <c r="B20" s="206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7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</row>
    <row r="21" spans="1:30" ht="15" customHeight="1" x14ac:dyDescent="0.25">
      <c r="A21" s="205"/>
      <c r="B21" s="206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7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</row>
    <row r="22" spans="1:30" ht="15" customHeight="1" x14ac:dyDescent="0.25">
      <c r="A22" s="205"/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7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</row>
    <row r="23" spans="1:30" ht="15" customHeight="1" x14ac:dyDescent="0.25">
      <c r="A23" s="205"/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7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</row>
    <row r="24" spans="1:30" ht="15" customHeight="1" x14ac:dyDescent="0.25">
      <c r="A24" s="205"/>
      <c r="B24" s="206"/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07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</row>
    <row r="25" spans="1:30" ht="15" customHeight="1" x14ac:dyDescent="0.25">
      <c r="A25" s="205"/>
      <c r="B25" s="206"/>
      <c r="C25" s="206"/>
      <c r="D25" s="206"/>
      <c r="E25" s="206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207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</row>
    <row r="26" spans="1:30" ht="15" customHeight="1" thickBot="1" x14ac:dyDescent="0.3">
      <c r="A26" s="208"/>
      <c r="B26" s="209"/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210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</row>
    <row r="27" spans="1:30" ht="15" customHeight="1" x14ac:dyDescent="0.25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</row>
    <row r="28" spans="1:30" ht="15" customHeight="1" x14ac:dyDescent="0.25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</row>
    <row r="29" spans="1:30" ht="15" customHeight="1" x14ac:dyDescent="0.25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</row>
    <row r="30" spans="1:30" ht="15" customHeight="1" x14ac:dyDescent="0.25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</row>
    <row r="31" spans="1:30" ht="15" customHeight="1" x14ac:dyDescent="0.25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</row>
    <row r="32" spans="1:30" ht="15" customHeight="1" x14ac:dyDescent="0.25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</row>
    <row r="33" spans="1:30" ht="15" customHeight="1" x14ac:dyDescent="0.25">
      <c r="A33" s="8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</row>
    <row r="34" spans="1:30" ht="15" customHeight="1" x14ac:dyDescent="0.25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</row>
    <row r="35" spans="1:30" ht="15" customHeight="1" x14ac:dyDescent="0.25">
      <c r="A35" s="81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</row>
    <row r="36" spans="1:30" ht="15" customHeight="1" x14ac:dyDescent="0.25">
      <c r="A36" s="81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</row>
    <row r="37" spans="1:30" ht="15" customHeight="1" x14ac:dyDescent="0.25">
      <c r="A37" s="81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</row>
    <row r="38" spans="1:30" ht="15" customHeight="1" x14ac:dyDescent="0.25">
      <c r="A38" s="81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</row>
    <row r="39" spans="1:30" ht="15" customHeight="1" x14ac:dyDescent="0.25">
      <c r="A39" s="81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</row>
    <row r="40" spans="1:30" ht="15" customHeight="1" x14ac:dyDescent="0.25">
      <c r="A40" s="81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</row>
    <row r="41" spans="1:30" ht="15" customHeight="1" x14ac:dyDescent="0.25">
      <c r="A41" s="81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</row>
    <row r="42" spans="1:30" ht="15" customHeight="1" x14ac:dyDescent="0.25">
      <c r="A42" s="81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</row>
    <row r="43" spans="1:30" ht="15" customHeight="1" x14ac:dyDescent="0.25">
      <c r="A43" s="81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</row>
    <row r="44" spans="1:30" ht="15" customHeight="1" x14ac:dyDescent="0.25">
      <c r="A44" s="81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</row>
    <row r="45" spans="1:30" ht="15" customHeight="1" x14ac:dyDescent="0.25">
      <c r="A45" s="81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</row>
    <row r="46" spans="1:30" ht="15" customHeight="1" x14ac:dyDescent="0.25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</row>
    <row r="47" spans="1:30" ht="15" customHeight="1" x14ac:dyDescent="0.25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</row>
    <row r="48" spans="1:30" ht="15" customHeight="1" x14ac:dyDescent="0.25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</row>
    <row r="49" spans="1:30" ht="15" customHeight="1" x14ac:dyDescent="0.25">
      <c r="A49" s="81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</row>
    <row r="50" spans="1:30" ht="15" customHeight="1" x14ac:dyDescent="0.25">
      <c r="A50" s="81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</row>
    <row r="51" spans="1:30" ht="15" customHeight="1" x14ac:dyDescent="0.25">
      <c r="A51" s="81"/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</row>
    <row r="52" spans="1:30" ht="15" customHeight="1" x14ac:dyDescent="0.25">
      <c r="A52" s="81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</row>
    <row r="53" spans="1:30" ht="15" customHeight="1" x14ac:dyDescent="0.25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</row>
    <row r="54" spans="1:30" ht="15" customHeight="1" x14ac:dyDescent="0.25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</row>
    <row r="55" spans="1:30" ht="15" customHeight="1" x14ac:dyDescent="0.25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</row>
    <row r="56" spans="1:30" ht="15" customHeight="1" x14ac:dyDescent="0.25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</row>
    <row r="57" spans="1:30" ht="15" customHeight="1" x14ac:dyDescent="0.25">
      <c r="A57" s="81"/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</row>
    <row r="58" spans="1:30" ht="15" customHeight="1" x14ac:dyDescent="0.25">
      <c r="A58" s="81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</row>
    <row r="59" spans="1:30" ht="15" customHeight="1" x14ac:dyDescent="0.25">
      <c r="A59" s="81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</row>
    <row r="60" spans="1:30" ht="15" customHeight="1" x14ac:dyDescent="0.25">
      <c r="A60" s="81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</row>
    <row r="61" spans="1:30" ht="15" customHeight="1" x14ac:dyDescent="0.25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</row>
    <row r="62" spans="1:30" ht="15" customHeight="1" x14ac:dyDescent="0.25">
      <c r="A62" s="81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</row>
    <row r="63" spans="1:30" ht="15" customHeight="1" x14ac:dyDescent="0.25">
      <c r="A63" s="81"/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</row>
    <row r="64" spans="1:30" ht="15" customHeight="1" x14ac:dyDescent="0.25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</row>
    <row r="65" spans="1:30" ht="15" customHeight="1" x14ac:dyDescent="0.25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</row>
    <row r="66" spans="1:30" ht="15" customHeight="1" x14ac:dyDescent="0.25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</row>
    <row r="67" spans="1:30" ht="15" customHeight="1" x14ac:dyDescent="0.25">
      <c r="A67" s="81"/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</row>
  </sheetData>
  <sheetProtection algorithmName="SHA-512" hashValue="me8N/+ct7QgFfja9aeT72Z2Ve7n1/yl3UkyQjp5ZPtpMDKwuMNa9WdbN7NshStVkocaYXg0ZVWzfyMCANEbXoQ==" saltValue="O06aVTtnyVQ6PPQOS/AxwA==" spinCount="100000" sheet="1" objects="1" scenarios="1"/>
  <mergeCells count="2">
    <mergeCell ref="A1:R26"/>
    <mergeCell ref="U1:V1"/>
  </mergeCells>
  <hyperlinks>
    <hyperlink ref="U1" location="Indice!A1" display="Volver al Índice" xr:uid="{CDAAD7C7-022D-403A-BB6B-5D7A998E7E75}"/>
    <hyperlink ref="U1:V1" location="Portada!A1" display="Volver al Índice" xr:uid="{3802915B-2F58-4E5E-88F9-EAFC930FAFBC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C8B9F-F3C9-492D-BD46-451E8B449D3F}">
  <sheetPr>
    <tabColor theme="5" tint="0.79998168889431442"/>
  </sheetPr>
  <dimension ref="A1:P35"/>
  <sheetViews>
    <sheetView workbookViewId="0">
      <selection activeCell="A2" sqref="A2"/>
    </sheetView>
  </sheetViews>
  <sheetFormatPr defaultRowHeight="15" x14ac:dyDescent="0.25"/>
  <cols>
    <col min="1" max="1" width="23.5703125" customWidth="1"/>
    <col min="2" max="2" width="10.28515625" style="22" customWidth="1"/>
    <col min="3" max="14" width="10.28515625" customWidth="1"/>
  </cols>
  <sheetData>
    <row r="1" spans="1:16" ht="15.75" x14ac:dyDescent="0.25">
      <c r="A1" s="47" t="s">
        <v>183</v>
      </c>
      <c r="P1" s="176" t="s">
        <v>181</v>
      </c>
    </row>
    <row r="2" spans="1:16" s="50" customFormat="1" x14ac:dyDescent="0.25">
      <c r="A2" s="48" t="s">
        <v>56</v>
      </c>
      <c r="B2" s="49">
        <v>2010</v>
      </c>
      <c r="C2" s="49">
        <v>2011</v>
      </c>
      <c r="D2" s="49">
        <v>2012</v>
      </c>
      <c r="E2" s="49">
        <v>2013</v>
      </c>
      <c r="F2" s="49">
        <v>2014</v>
      </c>
      <c r="G2" s="49">
        <v>2015</v>
      </c>
      <c r="H2" s="49">
        <v>2016</v>
      </c>
      <c r="I2" s="49">
        <v>2017</v>
      </c>
      <c r="J2" s="49">
        <v>2018</v>
      </c>
      <c r="K2" s="49">
        <v>2019</v>
      </c>
      <c r="L2" s="49">
        <v>2020</v>
      </c>
      <c r="M2" s="49">
        <v>2021</v>
      </c>
      <c r="N2" s="49">
        <v>2022</v>
      </c>
      <c r="P2"/>
    </row>
    <row r="3" spans="1:16" x14ac:dyDescent="0.25">
      <c r="A3" s="51" t="s">
        <v>57</v>
      </c>
      <c r="B3" s="25">
        <v>22.5</v>
      </c>
      <c r="C3" s="25">
        <v>22.814999999999998</v>
      </c>
      <c r="D3" s="25">
        <v>23.924999999999997</v>
      </c>
      <c r="E3" s="25">
        <v>25.704999999999998</v>
      </c>
      <c r="F3" s="25">
        <v>28.219309175672812</v>
      </c>
      <c r="G3" s="25">
        <v>31.452290919486465</v>
      </c>
      <c r="H3" s="25">
        <v>38.58153516295026</v>
      </c>
      <c r="I3" s="25">
        <v>47.025000000000006</v>
      </c>
      <c r="J3" s="25">
        <v>49.534999999999997</v>
      </c>
      <c r="K3" s="25">
        <v>56.41</v>
      </c>
      <c r="L3" s="25">
        <v>62.2</v>
      </c>
      <c r="M3" s="25">
        <v>68.064999999999998</v>
      </c>
      <c r="N3" s="25">
        <v>69.632499999999993</v>
      </c>
    </row>
    <row r="4" spans="1:16" x14ac:dyDescent="0.25">
      <c r="A4" s="51" t="s">
        <v>58</v>
      </c>
      <c r="B4" s="25">
        <v>17.5</v>
      </c>
      <c r="C4" s="25">
        <v>17.5</v>
      </c>
      <c r="D4" s="25">
        <v>17.605</v>
      </c>
      <c r="E4" s="25">
        <v>17.765000000000001</v>
      </c>
      <c r="F4" s="25">
        <v>18.101153846153846</v>
      </c>
      <c r="G4" s="25">
        <v>20.546632124352332</v>
      </c>
      <c r="H4" s="25">
        <v>27.623031088082904</v>
      </c>
      <c r="I4" s="25">
        <v>35.879999999999995</v>
      </c>
      <c r="J4" s="25">
        <v>39.695</v>
      </c>
      <c r="K4" s="25">
        <v>43.82</v>
      </c>
      <c r="L4" s="25">
        <v>49.657499999999999</v>
      </c>
      <c r="M4" s="25">
        <v>59.557499999999997</v>
      </c>
      <c r="N4" s="25">
        <v>60.150000000000006</v>
      </c>
    </row>
    <row r="5" spans="1:16" ht="15" customHeight="1" x14ac:dyDescent="0.25">
      <c r="A5" s="51" t="s">
        <v>59</v>
      </c>
      <c r="B5" s="25">
        <v>20.399999999999999</v>
      </c>
      <c r="C5" s="25">
        <v>20.854999999999997</v>
      </c>
      <c r="D5" s="25">
        <v>21.7</v>
      </c>
      <c r="E5" s="25">
        <v>23.310000000000002</v>
      </c>
      <c r="F5" s="25">
        <v>25.911921606118547</v>
      </c>
      <c r="G5" s="25">
        <v>26.214592685186943</v>
      </c>
      <c r="H5" s="25">
        <v>32.69486087587709</v>
      </c>
      <c r="I5" s="25">
        <v>41.269999999999996</v>
      </c>
      <c r="J5" s="25">
        <v>43.045000000000002</v>
      </c>
      <c r="K5" s="25">
        <v>47.710000000000008</v>
      </c>
      <c r="L5" s="25">
        <v>55.757500000000007</v>
      </c>
      <c r="M5" s="25">
        <v>64.747500000000002</v>
      </c>
      <c r="N5" s="25">
        <v>65.487499999999997</v>
      </c>
    </row>
    <row r="6" spans="1:16" x14ac:dyDescent="0.25">
      <c r="A6" s="51" t="s">
        <v>60</v>
      </c>
      <c r="B6" s="25">
        <v>27.1</v>
      </c>
      <c r="C6" s="25">
        <v>27.17</v>
      </c>
      <c r="D6" s="25">
        <v>28.384999999999998</v>
      </c>
      <c r="E6" s="25">
        <v>30.68</v>
      </c>
      <c r="F6" s="25">
        <v>32.614482758620689</v>
      </c>
      <c r="G6" s="25">
        <v>35.193103448275863</v>
      </c>
      <c r="H6" s="25">
        <v>39.337241379310342</v>
      </c>
      <c r="I6" s="25">
        <v>47.305000000000007</v>
      </c>
      <c r="J6" s="25">
        <v>51.07</v>
      </c>
      <c r="K6" s="25">
        <v>58.505000000000003</v>
      </c>
      <c r="L6" s="25">
        <v>62.327500000000001</v>
      </c>
      <c r="M6" s="25">
        <v>67.734999999999999</v>
      </c>
      <c r="N6" s="25">
        <v>70.17</v>
      </c>
    </row>
    <row r="7" spans="1:16" x14ac:dyDescent="0.25">
      <c r="A7" s="51" t="s">
        <v>61</v>
      </c>
      <c r="B7" s="25">
        <v>43.5</v>
      </c>
      <c r="C7" s="25">
        <v>43.08</v>
      </c>
      <c r="D7" s="25">
        <v>42.894999999999996</v>
      </c>
      <c r="E7" s="25">
        <v>44.7</v>
      </c>
      <c r="F7" s="25">
        <v>46.260861654047076</v>
      </c>
      <c r="G7" s="25">
        <v>47.327653107413823</v>
      </c>
      <c r="H7" s="25">
        <v>51.975934964095977</v>
      </c>
      <c r="I7" s="25">
        <v>58.844999999999999</v>
      </c>
      <c r="J7" s="25">
        <v>59.86</v>
      </c>
      <c r="K7" s="25">
        <v>62.51</v>
      </c>
      <c r="L7" s="25">
        <v>65.92</v>
      </c>
      <c r="M7" s="25">
        <v>65.982500000000002</v>
      </c>
      <c r="N7" s="25">
        <v>65.035000000000011</v>
      </c>
    </row>
    <row r="8" spans="1:16" x14ac:dyDescent="0.25">
      <c r="A8" s="51" t="s">
        <v>62</v>
      </c>
      <c r="B8" s="25">
        <v>31.300000000000004</v>
      </c>
      <c r="C8" s="25">
        <v>30.705000000000002</v>
      </c>
      <c r="D8" s="25">
        <v>30.79</v>
      </c>
      <c r="E8" s="25">
        <v>33.56</v>
      </c>
      <c r="F8" s="25">
        <v>34.623252887433203</v>
      </c>
      <c r="G8" s="25">
        <v>35.879606272373451</v>
      </c>
      <c r="H8" s="25">
        <v>41.62121291448517</v>
      </c>
      <c r="I8" s="25">
        <v>49.08</v>
      </c>
      <c r="J8" s="25">
        <v>52.055</v>
      </c>
      <c r="K8" s="25">
        <v>55.25</v>
      </c>
      <c r="L8" s="25">
        <v>61.837499999999999</v>
      </c>
      <c r="M8" s="25">
        <v>70.099999999999994</v>
      </c>
      <c r="N8" s="25">
        <v>70.184999999999988</v>
      </c>
    </row>
    <row r="9" spans="1:16" x14ac:dyDescent="0.25">
      <c r="A9" s="51" t="s">
        <v>63</v>
      </c>
      <c r="B9" s="25">
        <v>15.600000000000001</v>
      </c>
      <c r="C9" s="25">
        <v>15.809999999999999</v>
      </c>
      <c r="D9" s="25">
        <v>16.97</v>
      </c>
      <c r="E9" s="25">
        <v>18.784999999999997</v>
      </c>
      <c r="F9" s="25">
        <v>18.788381001021449</v>
      </c>
      <c r="G9" s="25">
        <v>19.15116313214045</v>
      </c>
      <c r="H9" s="25">
        <v>26.626519507186856</v>
      </c>
      <c r="I9" s="25">
        <v>34.454999999999998</v>
      </c>
      <c r="J9" s="25">
        <v>35.68</v>
      </c>
      <c r="K9" s="25">
        <v>40.934999999999995</v>
      </c>
      <c r="L9" s="25">
        <v>46.089999999999996</v>
      </c>
      <c r="M9" s="25">
        <v>48.37</v>
      </c>
      <c r="N9" s="25">
        <v>49.094999999999999</v>
      </c>
    </row>
    <row r="10" spans="1:16" x14ac:dyDescent="0.25">
      <c r="A10" s="51" t="s">
        <v>64</v>
      </c>
      <c r="B10" s="25">
        <v>13.8</v>
      </c>
      <c r="C10" s="25">
        <v>13.31</v>
      </c>
      <c r="D10" s="25">
        <v>13.030000000000001</v>
      </c>
      <c r="E10" s="25">
        <v>14.27</v>
      </c>
      <c r="F10" s="25">
        <v>14.906085858585861</v>
      </c>
      <c r="G10" s="25">
        <v>17.146720584220585</v>
      </c>
      <c r="H10" s="25">
        <v>23.180572715572712</v>
      </c>
      <c r="I10" s="25">
        <v>30.774999999999999</v>
      </c>
      <c r="J10" s="25">
        <v>35.69</v>
      </c>
      <c r="K10" s="25">
        <v>42.744999999999997</v>
      </c>
      <c r="L10" s="25">
        <v>46.897499999999994</v>
      </c>
      <c r="M10" s="25">
        <v>51.24499999999999</v>
      </c>
      <c r="N10" s="25">
        <v>51.3125</v>
      </c>
    </row>
    <row r="11" spans="1:16" x14ac:dyDescent="0.25">
      <c r="A11" s="51" t="s">
        <v>65</v>
      </c>
      <c r="B11" s="25">
        <v>35.9</v>
      </c>
      <c r="C11" s="25">
        <v>35.655000000000001</v>
      </c>
      <c r="D11" s="25">
        <v>36.425000000000004</v>
      </c>
      <c r="E11" s="25">
        <v>38.945</v>
      </c>
      <c r="F11" s="25">
        <v>39.481431732684221</v>
      </c>
      <c r="G11" s="25">
        <v>41.165584948568636</v>
      </c>
      <c r="H11" s="25">
        <v>47.998087091757384</v>
      </c>
      <c r="I11" s="25">
        <v>56.064999999999998</v>
      </c>
      <c r="J11" s="25">
        <v>57.334999999999994</v>
      </c>
      <c r="K11" s="25">
        <v>58.730000000000004</v>
      </c>
      <c r="L11" s="25">
        <v>65.137499999999989</v>
      </c>
      <c r="M11" s="25">
        <v>72.117499999999993</v>
      </c>
      <c r="N11" s="25">
        <v>72.287499999999994</v>
      </c>
    </row>
    <row r="12" spans="1:16" x14ac:dyDescent="0.25">
      <c r="A12" s="51" t="s">
        <v>66</v>
      </c>
      <c r="B12" s="25">
        <v>22.2</v>
      </c>
      <c r="C12" s="25">
        <v>22.024999999999999</v>
      </c>
      <c r="D12" s="25">
        <v>22.155000000000001</v>
      </c>
      <c r="E12" s="25">
        <v>23.664999999999999</v>
      </c>
      <c r="F12" s="25">
        <v>26.068720930232558</v>
      </c>
      <c r="G12" s="25">
        <v>29.885353307697585</v>
      </c>
      <c r="H12" s="25">
        <v>38.212618648799548</v>
      </c>
      <c r="I12" s="25">
        <v>46.425000000000004</v>
      </c>
      <c r="J12" s="25">
        <v>45.844999999999999</v>
      </c>
      <c r="K12" s="25">
        <v>54.19</v>
      </c>
      <c r="L12" s="25">
        <v>64.907499999999999</v>
      </c>
      <c r="M12" s="25">
        <v>70.472500000000011</v>
      </c>
      <c r="N12" s="25">
        <v>70.87</v>
      </c>
    </row>
    <row r="13" spans="1:16" x14ac:dyDescent="0.25">
      <c r="A13" s="51" t="s">
        <v>67</v>
      </c>
      <c r="B13" s="25">
        <v>36.199999999999996</v>
      </c>
      <c r="C13" s="25">
        <v>35.324999999999996</v>
      </c>
      <c r="D13" s="25">
        <v>34.96</v>
      </c>
      <c r="E13" s="25">
        <v>37.684999999999995</v>
      </c>
      <c r="F13" s="25">
        <v>39.220023584905661</v>
      </c>
      <c r="G13" s="25">
        <v>41.323741784237072</v>
      </c>
      <c r="H13" s="25">
        <v>47.40656156156156</v>
      </c>
      <c r="I13" s="25">
        <v>56.070000000000007</v>
      </c>
      <c r="J13" s="25">
        <v>57.35</v>
      </c>
      <c r="K13" s="25">
        <v>63.93</v>
      </c>
      <c r="L13" s="25">
        <v>70.08</v>
      </c>
      <c r="M13" s="25">
        <v>72.295000000000002</v>
      </c>
      <c r="N13" s="25">
        <v>69.284999999999997</v>
      </c>
    </row>
    <row r="14" spans="1:16" x14ac:dyDescent="0.25">
      <c r="A14" s="51" t="s">
        <v>68</v>
      </c>
      <c r="B14" s="25">
        <v>19.5</v>
      </c>
      <c r="C14" s="25">
        <v>19.814999999999998</v>
      </c>
      <c r="D14" s="25">
        <v>20.995000000000001</v>
      </c>
      <c r="E14" s="25">
        <v>20.805</v>
      </c>
      <c r="F14" s="25">
        <v>19.342812499999997</v>
      </c>
      <c r="G14" s="25">
        <v>22.576158259101469</v>
      </c>
      <c r="H14" s="25">
        <v>32.458981409759872</v>
      </c>
      <c r="I14" s="25">
        <v>43.46</v>
      </c>
      <c r="J14" s="25">
        <v>41.924999999999997</v>
      </c>
      <c r="K14" s="25">
        <v>48.375</v>
      </c>
      <c r="L14" s="25">
        <v>51.265000000000001</v>
      </c>
      <c r="M14" s="25">
        <v>52.092500000000001</v>
      </c>
      <c r="N14" s="25">
        <v>54.099999999999994</v>
      </c>
    </row>
    <row r="15" spans="1:16" x14ac:dyDescent="0.25">
      <c r="A15" s="51" t="s">
        <v>69</v>
      </c>
      <c r="B15" s="25">
        <v>23.5</v>
      </c>
      <c r="C15" s="25">
        <v>23.71</v>
      </c>
      <c r="D15" s="25">
        <v>25.15</v>
      </c>
      <c r="E15" s="25">
        <v>27.345000000000002</v>
      </c>
      <c r="F15" s="25">
        <v>28.13743026048402</v>
      </c>
      <c r="G15" s="25">
        <v>29.562854649329346</v>
      </c>
      <c r="H15" s="25">
        <v>36.840082838105531</v>
      </c>
      <c r="I15" s="25">
        <v>47.879999999999995</v>
      </c>
      <c r="J15" s="25">
        <v>49.59</v>
      </c>
      <c r="K15" s="25">
        <v>53.41</v>
      </c>
      <c r="L15" s="25">
        <v>56.697500000000005</v>
      </c>
      <c r="M15" s="25">
        <v>56.952500000000001</v>
      </c>
      <c r="N15" s="25">
        <v>57.852500000000006</v>
      </c>
    </row>
    <row r="16" spans="1:16" x14ac:dyDescent="0.25">
      <c r="A16" s="51" t="s">
        <v>70</v>
      </c>
      <c r="B16" s="25">
        <v>24</v>
      </c>
      <c r="C16" s="25">
        <v>24.105</v>
      </c>
      <c r="D16" s="25">
        <v>24.685000000000002</v>
      </c>
      <c r="E16" s="25">
        <v>26.484999999999999</v>
      </c>
      <c r="F16" s="25">
        <v>28.716493456505006</v>
      </c>
      <c r="G16" s="25">
        <v>29.829582874902364</v>
      </c>
      <c r="H16" s="25">
        <v>36.452543825852437</v>
      </c>
      <c r="I16" s="25">
        <v>47.209999999999994</v>
      </c>
      <c r="J16" s="25">
        <v>49.39</v>
      </c>
      <c r="K16" s="25">
        <v>51.875</v>
      </c>
      <c r="L16" s="25">
        <v>54.589999999999996</v>
      </c>
      <c r="M16" s="25">
        <v>54.217500000000001</v>
      </c>
      <c r="N16" s="25">
        <v>54.652500000000003</v>
      </c>
    </row>
    <row r="17" spans="1:14" x14ac:dyDescent="0.25">
      <c r="A17" s="51" t="s">
        <v>71</v>
      </c>
      <c r="B17" s="25">
        <v>34.699999999999996</v>
      </c>
      <c r="C17" s="25">
        <v>34.700000000000003</v>
      </c>
      <c r="D17" s="25">
        <v>35.400000000000006</v>
      </c>
      <c r="E17" s="25">
        <v>37.435000000000002</v>
      </c>
      <c r="F17" s="25">
        <v>39.283417123899447</v>
      </c>
      <c r="G17" s="25">
        <v>40.921494992217553</v>
      </c>
      <c r="H17" s="25">
        <v>46.497623476587556</v>
      </c>
      <c r="I17" s="25">
        <v>55</v>
      </c>
      <c r="J17" s="25">
        <v>56.614999999999995</v>
      </c>
      <c r="K17" s="25">
        <v>59.614999999999995</v>
      </c>
      <c r="L17" s="25">
        <v>66.707499999999996</v>
      </c>
      <c r="M17" s="25">
        <v>71.217500000000001</v>
      </c>
      <c r="N17" s="25">
        <v>71.474999999999994</v>
      </c>
    </row>
    <row r="18" spans="1:14" x14ac:dyDescent="0.25">
      <c r="A18" s="51" t="s">
        <v>72</v>
      </c>
      <c r="B18" s="25">
        <v>26.1</v>
      </c>
      <c r="C18" s="25">
        <v>25.574999999999999</v>
      </c>
      <c r="D18" s="25">
        <v>25.44</v>
      </c>
      <c r="E18" s="25">
        <v>27.07</v>
      </c>
      <c r="F18" s="25">
        <v>27.964821118443901</v>
      </c>
      <c r="G18" s="25">
        <v>31.216710037866939</v>
      </c>
      <c r="H18" s="25">
        <v>39.96675192711983</v>
      </c>
      <c r="I18" s="25">
        <v>50.81</v>
      </c>
      <c r="J18" s="25">
        <v>52.78</v>
      </c>
      <c r="K18" s="25">
        <v>56.134999999999991</v>
      </c>
      <c r="L18" s="25">
        <v>65.39</v>
      </c>
      <c r="M18" s="25">
        <v>72.502499999999998</v>
      </c>
      <c r="N18" s="25">
        <v>73.384999999999991</v>
      </c>
    </row>
    <row r="19" spans="1:14" x14ac:dyDescent="0.25">
      <c r="A19" s="51" t="s">
        <v>73</v>
      </c>
      <c r="B19" s="25">
        <v>33.200000000000003</v>
      </c>
      <c r="C19" s="25">
        <v>33.585000000000001</v>
      </c>
      <c r="D19" s="25">
        <v>34.194999999999993</v>
      </c>
      <c r="E19" s="25">
        <v>35.049999999999997</v>
      </c>
      <c r="F19" s="25">
        <v>37.024137931034481</v>
      </c>
      <c r="G19" s="25">
        <v>37.83171569809501</v>
      </c>
      <c r="H19" s="25">
        <v>44.061363636363637</v>
      </c>
      <c r="I19" s="25">
        <v>54.645000000000003</v>
      </c>
      <c r="J19" s="25">
        <v>58.33</v>
      </c>
      <c r="K19" s="25">
        <v>62.02</v>
      </c>
      <c r="L19" s="25">
        <v>70.007500000000007</v>
      </c>
      <c r="M19" s="25">
        <v>75.59</v>
      </c>
      <c r="N19" s="25">
        <v>76.317499999999995</v>
      </c>
    </row>
    <row r="20" spans="1:14" x14ac:dyDescent="0.25">
      <c r="A20" s="51" t="s">
        <v>74</v>
      </c>
      <c r="B20" s="25">
        <v>28.499999999999996</v>
      </c>
      <c r="C20" s="25">
        <v>28.29</v>
      </c>
      <c r="D20" s="25">
        <v>28.249999999999996</v>
      </c>
      <c r="E20" s="25">
        <v>30.299999999999997</v>
      </c>
      <c r="F20" s="25">
        <v>32.946876247504989</v>
      </c>
      <c r="G20" s="25">
        <v>33.542231326820044</v>
      </c>
      <c r="H20" s="25">
        <v>37.676040100250631</v>
      </c>
      <c r="I20" s="25">
        <v>45.105000000000004</v>
      </c>
      <c r="J20" s="25">
        <v>49.510000000000005</v>
      </c>
      <c r="K20" s="25">
        <v>54.739999999999995</v>
      </c>
      <c r="L20" s="25">
        <v>60.072500000000005</v>
      </c>
      <c r="M20" s="25">
        <v>61.112499999999997</v>
      </c>
      <c r="N20" s="25">
        <v>60.592500000000001</v>
      </c>
    </row>
    <row r="21" spans="1:14" x14ac:dyDescent="0.25">
      <c r="A21" s="51" t="s">
        <v>75</v>
      </c>
      <c r="B21" s="25">
        <v>22.7</v>
      </c>
      <c r="C21" s="25">
        <v>22.664999999999999</v>
      </c>
      <c r="D21" s="25">
        <v>22.984999999999999</v>
      </c>
      <c r="E21" s="25">
        <v>24.924999999999997</v>
      </c>
      <c r="F21" s="25">
        <v>26.364090390321842</v>
      </c>
      <c r="G21" s="25">
        <v>26.465559402132101</v>
      </c>
      <c r="H21" s="25">
        <v>35.684074074074076</v>
      </c>
      <c r="I21" s="25">
        <v>46.995000000000005</v>
      </c>
      <c r="J21" s="25">
        <v>47.954999999999998</v>
      </c>
      <c r="K21" s="25">
        <v>51.815000000000005</v>
      </c>
      <c r="L21" s="25">
        <v>58.727499999999999</v>
      </c>
      <c r="M21" s="25">
        <v>66.28</v>
      </c>
      <c r="N21" s="25">
        <v>67.887500000000003</v>
      </c>
    </row>
    <row r="22" spans="1:14" x14ac:dyDescent="0.25">
      <c r="A22" s="51" t="s">
        <v>76</v>
      </c>
      <c r="B22" s="25">
        <v>18.099999999999998</v>
      </c>
      <c r="C22" s="25">
        <v>16.63</v>
      </c>
      <c r="D22" s="25">
        <v>16</v>
      </c>
      <c r="E22" s="25">
        <v>18.395</v>
      </c>
      <c r="F22" s="25">
        <v>15.894076086956522</v>
      </c>
      <c r="G22" s="25">
        <v>17.157126459543505</v>
      </c>
      <c r="H22" s="25">
        <v>22.937543859649125</v>
      </c>
      <c r="I22" s="25">
        <v>30.744999999999997</v>
      </c>
      <c r="J22" s="25">
        <v>30.25</v>
      </c>
      <c r="K22" s="25">
        <v>31.844999999999999</v>
      </c>
      <c r="L22" s="25">
        <v>38.692500000000003</v>
      </c>
      <c r="M22" s="25">
        <v>48.307499999999997</v>
      </c>
      <c r="N22" s="25">
        <v>49.36999999999999</v>
      </c>
    </row>
    <row r="23" spans="1:14" x14ac:dyDescent="0.25">
      <c r="A23" s="51" t="s">
        <v>77</v>
      </c>
      <c r="B23" s="25">
        <v>26.6</v>
      </c>
      <c r="C23" s="25">
        <v>26.950000000000003</v>
      </c>
      <c r="D23" s="25">
        <v>27.950000000000003</v>
      </c>
      <c r="E23" s="25">
        <v>29.614999999999998</v>
      </c>
      <c r="F23" s="25">
        <v>31.899280350438048</v>
      </c>
      <c r="G23" s="25">
        <v>33.053976481202206</v>
      </c>
      <c r="H23" s="25">
        <v>37.943846542150432</v>
      </c>
      <c r="I23" s="25">
        <v>45.774999999999999</v>
      </c>
      <c r="J23" s="25">
        <v>46.625</v>
      </c>
      <c r="K23" s="25">
        <v>48.405000000000001</v>
      </c>
      <c r="L23" s="25">
        <v>54.397500000000001</v>
      </c>
      <c r="M23" s="25">
        <v>62.662500000000001</v>
      </c>
      <c r="N23" s="25">
        <v>62.78</v>
      </c>
    </row>
    <row r="24" spans="1:14" x14ac:dyDescent="0.25">
      <c r="A24" s="51" t="s">
        <v>78</v>
      </c>
      <c r="B24" s="25">
        <v>33.300000000000004</v>
      </c>
      <c r="C24" s="25">
        <v>33.475000000000001</v>
      </c>
      <c r="D24" s="25">
        <v>34.324999999999996</v>
      </c>
      <c r="E24" s="25">
        <v>36.805</v>
      </c>
      <c r="F24" s="25">
        <v>40.540995024875627</v>
      </c>
      <c r="G24" s="25">
        <v>42.615063802999209</v>
      </c>
      <c r="H24" s="25">
        <v>48.568931568754039</v>
      </c>
      <c r="I24" s="25">
        <v>57.66</v>
      </c>
      <c r="J24" s="25">
        <v>57.22</v>
      </c>
      <c r="K24" s="25">
        <v>60.63</v>
      </c>
      <c r="L24" s="25">
        <v>65.094999999999999</v>
      </c>
      <c r="M24" s="25">
        <v>69.185000000000002</v>
      </c>
      <c r="N24" s="25">
        <v>70.967500000000001</v>
      </c>
    </row>
    <row r="25" spans="1:14" x14ac:dyDescent="0.25">
      <c r="A25" s="51" t="s">
        <v>79</v>
      </c>
      <c r="B25" s="25">
        <v>28.700000000000003</v>
      </c>
      <c r="C25" s="25">
        <v>27.265000000000001</v>
      </c>
      <c r="D25" s="25">
        <v>25.51</v>
      </c>
      <c r="E25" s="25">
        <v>27.9</v>
      </c>
      <c r="F25" s="25">
        <v>28.88814884597268</v>
      </c>
      <c r="G25" s="25">
        <v>27.811225215296972</v>
      </c>
      <c r="H25" s="25">
        <v>34.906415094339621</v>
      </c>
      <c r="I25" s="25">
        <v>49.064999999999998</v>
      </c>
      <c r="J25" s="25">
        <v>49.765000000000001</v>
      </c>
      <c r="K25" s="25">
        <v>56.015000000000001</v>
      </c>
      <c r="L25" s="25">
        <v>63.86</v>
      </c>
      <c r="M25" s="25">
        <v>69.382499999999993</v>
      </c>
      <c r="N25" s="25">
        <v>69.992500000000007</v>
      </c>
    </row>
    <row r="26" spans="1:14" x14ac:dyDescent="0.25">
      <c r="A26" s="51" t="s">
        <v>80</v>
      </c>
      <c r="B26" s="25">
        <v>27.800000000000004</v>
      </c>
      <c r="C26" s="25">
        <v>28.115000000000002</v>
      </c>
      <c r="D26" s="25">
        <v>29.155000000000001</v>
      </c>
      <c r="E26" s="25">
        <v>30.524999999999999</v>
      </c>
      <c r="F26" s="25">
        <v>31.800314832968859</v>
      </c>
      <c r="G26" s="25">
        <v>33.703826637919548</v>
      </c>
      <c r="H26" s="25">
        <v>40.647041168957998</v>
      </c>
      <c r="I26" s="25">
        <v>50.334999999999994</v>
      </c>
      <c r="J26" s="25">
        <v>53.14</v>
      </c>
      <c r="K26" s="25">
        <v>54.625</v>
      </c>
      <c r="L26" s="25">
        <v>60.819999999999993</v>
      </c>
      <c r="M26" s="25">
        <v>67.347499999999997</v>
      </c>
      <c r="N26" s="25">
        <v>67.455000000000013</v>
      </c>
    </row>
    <row r="27" spans="1:14" x14ac:dyDescent="0.25">
      <c r="A27" s="51" t="s">
        <v>81</v>
      </c>
      <c r="B27" s="25">
        <v>23.5</v>
      </c>
      <c r="C27" s="25">
        <v>24.34</v>
      </c>
      <c r="D27" s="25">
        <v>26.46</v>
      </c>
      <c r="E27" s="25">
        <v>28.619999999999997</v>
      </c>
      <c r="F27" s="25">
        <v>31.351048109965639</v>
      </c>
      <c r="G27" s="25">
        <v>34.206984789438287</v>
      </c>
      <c r="H27" s="25">
        <v>42.247520107238614</v>
      </c>
      <c r="I27" s="25">
        <v>51.29</v>
      </c>
      <c r="J27" s="25">
        <v>53.454999999999998</v>
      </c>
      <c r="K27" s="25">
        <v>61.525000000000006</v>
      </c>
      <c r="L27" s="25">
        <v>70.430000000000007</v>
      </c>
      <c r="M27" s="25">
        <v>76.077500000000001</v>
      </c>
      <c r="N27" s="25">
        <v>77.797500000000014</v>
      </c>
    </row>
    <row r="28" spans="1:14" x14ac:dyDescent="0.25">
      <c r="A28" s="51" t="s">
        <v>82</v>
      </c>
      <c r="B28" s="25">
        <v>23.7</v>
      </c>
      <c r="C28" s="25">
        <v>23.384999999999998</v>
      </c>
      <c r="D28" s="25">
        <v>23.85</v>
      </c>
      <c r="E28" s="25">
        <v>26.954999999999998</v>
      </c>
      <c r="F28" s="25">
        <v>29.363088573219137</v>
      </c>
      <c r="G28" s="25">
        <v>31.649420075171975</v>
      </c>
      <c r="H28" s="25">
        <v>38.457250162584003</v>
      </c>
      <c r="I28" s="25">
        <v>45.599999999999994</v>
      </c>
      <c r="J28" s="25">
        <v>50.4</v>
      </c>
      <c r="K28" s="25">
        <v>58.51</v>
      </c>
      <c r="L28" s="25">
        <v>63.984999999999999</v>
      </c>
      <c r="M28" s="25">
        <v>68.6875</v>
      </c>
      <c r="N28" s="25">
        <v>69.61999999999999</v>
      </c>
    </row>
    <row r="29" spans="1:14" x14ac:dyDescent="0.25">
      <c r="A29" s="51" t="s">
        <v>83</v>
      </c>
      <c r="B29" s="25">
        <v>28.499999999999996</v>
      </c>
      <c r="C29" s="25">
        <v>28.36</v>
      </c>
      <c r="D29" s="25">
        <v>29.009999999999998</v>
      </c>
      <c r="E29" s="25">
        <v>31.19</v>
      </c>
      <c r="F29" s="25">
        <v>32.329638290985599</v>
      </c>
      <c r="G29" s="25">
        <v>33.744484721681339</v>
      </c>
      <c r="H29" s="25">
        <v>41.187025275437463</v>
      </c>
      <c r="I29" s="25">
        <v>51.179999999999993</v>
      </c>
      <c r="J29" s="25">
        <v>51.834999999999994</v>
      </c>
      <c r="K29" s="25">
        <v>56.320000000000007</v>
      </c>
      <c r="L29" s="25">
        <v>63.532499999999999</v>
      </c>
      <c r="M29" s="25">
        <v>70.387500000000003</v>
      </c>
      <c r="N29" s="25">
        <v>70.425000000000011</v>
      </c>
    </row>
    <row r="30" spans="1:14" x14ac:dyDescent="0.25">
      <c r="A30" s="51" t="s">
        <v>84</v>
      </c>
      <c r="B30" s="25">
        <v>26.200000000000003</v>
      </c>
      <c r="C30" s="25">
        <v>26.305</v>
      </c>
      <c r="D30" s="25">
        <v>27.094999999999999</v>
      </c>
      <c r="E30" s="25">
        <v>27.885000000000002</v>
      </c>
      <c r="F30" s="25">
        <v>27.572005511328843</v>
      </c>
      <c r="G30" s="25">
        <v>29.25657707533723</v>
      </c>
      <c r="H30" s="25">
        <v>38.255501682471703</v>
      </c>
      <c r="I30" s="25">
        <v>50.97</v>
      </c>
      <c r="J30" s="25">
        <v>53.094999999999999</v>
      </c>
      <c r="K30" s="25">
        <v>59.844999999999999</v>
      </c>
      <c r="L30" s="25">
        <v>70.907499999999999</v>
      </c>
      <c r="M30" s="25">
        <v>81.965000000000003</v>
      </c>
      <c r="N30" s="25">
        <v>83.60499999999999</v>
      </c>
    </row>
    <row r="31" spans="1:14" x14ac:dyDescent="0.25">
      <c r="A31" s="51" t="s">
        <v>85</v>
      </c>
      <c r="B31" s="25">
        <v>38</v>
      </c>
      <c r="C31" s="25">
        <v>37.72</v>
      </c>
      <c r="D31" s="25">
        <v>37.900000000000006</v>
      </c>
      <c r="E31" s="25">
        <v>39.900000000000006</v>
      </c>
      <c r="F31" s="25">
        <v>40.972400970088927</v>
      </c>
      <c r="G31" s="25">
        <v>41.175341746226891</v>
      </c>
      <c r="H31" s="25">
        <v>47.189190509420797</v>
      </c>
      <c r="I31" s="25">
        <v>56.234999999999999</v>
      </c>
      <c r="J31" s="25">
        <v>56.79</v>
      </c>
      <c r="K31" s="25">
        <v>58.505000000000003</v>
      </c>
      <c r="L31" s="25">
        <v>62.344999999999999</v>
      </c>
      <c r="M31" s="25">
        <v>66.98</v>
      </c>
      <c r="N31" s="25">
        <v>68.357500000000002</v>
      </c>
    </row>
    <row r="32" spans="1:14" x14ac:dyDescent="0.25">
      <c r="A32" s="51" t="s">
        <v>86</v>
      </c>
      <c r="B32" s="25">
        <v>32</v>
      </c>
      <c r="C32" s="25">
        <v>31.824999999999999</v>
      </c>
      <c r="D32" s="25">
        <v>31.36</v>
      </c>
      <c r="E32" s="25">
        <v>32.045000000000002</v>
      </c>
      <c r="F32" s="25">
        <v>34.688914185639227</v>
      </c>
      <c r="G32" s="25">
        <v>37.633186309485197</v>
      </c>
      <c r="H32" s="25">
        <v>43.592927689594362</v>
      </c>
      <c r="I32" s="25">
        <v>50.585000000000001</v>
      </c>
      <c r="J32" s="25">
        <v>55.114999999999995</v>
      </c>
      <c r="K32" s="25">
        <v>64.125</v>
      </c>
      <c r="L32" s="25">
        <v>69.747500000000002</v>
      </c>
      <c r="M32" s="25">
        <v>71.940000000000012</v>
      </c>
      <c r="N32" s="25">
        <v>71.767499999999998</v>
      </c>
    </row>
    <row r="33" spans="1:14" x14ac:dyDescent="0.25">
      <c r="A33" s="51" t="s">
        <v>87</v>
      </c>
      <c r="B33" s="25">
        <v>29.599999999999998</v>
      </c>
      <c r="C33" s="25">
        <v>29.774999999999999</v>
      </c>
      <c r="D33" s="25">
        <v>31.325000000000003</v>
      </c>
      <c r="E33" s="25">
        <v>33.775000000000006</v>
      </c>
      <c r="F33" s="25">
        <v>34.17125386040766</v>
      </c>
      <c r="G33" s="25">
        <v>35.014598449991674</v>
      </c>
      <c r="H33" s="25">
        <v>40.732786868170365</v>
      </c>
      <c r="I33" s="25">
        <v>48.76</v>
      </c>
      <c r="J33" s="25">
        <v>49.34</v>
      </c>
      <c r="K33" s="25">
        <v>52.72</v>
      </c>
      <c r="L33" s="25">
        <v>57.430000000000007</v>
      </c>
      <c r="M33" s="25">
        <v>59.515000000000001</v>
      </c>
      <c r="N33" s="25">
        <v>59.92</v>
      </c>
    </row>
    <row r="34" spans="1:14" x14ac:dyDescent="0.25">
      <c r="A34" s="51" t="s">
        <v>88</v>
      </c>
      <c r="B34" s="25">
        <v>26.200000000000003</v>
      </c>
      <c r="C34" s="25">
        <v>27.04</v>
      </c>
      <c r="D34" s="25">
        <v>28.67</v>
      </c>
      <c r="E34" s="25">
        <v>29.465000000000003</v>
      </c>
      <c r="F34" s="25">
        <v>30.983869778869781</v>
      </c>
      <c r="G34" s="25">
        <v>33.685071937834365</v>
      </c>
      <c r="H34" s="25">
        <v>40.234643953345611</v>
      </c>
      <c r="I34" s="25">
        <v>45.459999999999994</v>
      </c>
      <c r="J34" s="25">
        <v>47.55</v>
      </c>
      <c r="K34" s="25">
        <v>49.325000000000003</v>
      </c>
      <c r="L34" s="25">
        <v>50.89</v>
      </c>
      <c r="M34" s="25">
        <v>54.19</v>
      </c>
      <c r="N34" s="25">
        <v>54.744999999999997</v>
      </c>
    </row>
    <row r="35" spans="1:14" x14ac:dyDescent="0.25">
      <c r="A35" s="52" t="s">
        <v>89</v>
      </c>
      <c r="B35" s="25">
        <v>30.199999999999996</v>
      </c>
      <c r="C35" s="25">
        <v>30.199999999999996</v>
      </c>
      <c r="D35" s="25">
        <v>30.97</v>
      </c>
      <c r="E35" s="25">
        <v>32.959999999999994</v>
      </c>
      <c r="F35" s="25">
        <v>34.202827094819625</v>
      </c>
      <c r="G35" s="25">
        <v>35.490323182711954</v>
      </c>
      <c r="H35" s="25">
        <v>41.703196542903491</v>
      </c>
      <c r="I35" s="25">
        <v>50.31</v>
      </c>
      <c r="J35" s="25">
        <v>51.715000000000003</v>
      </c>
      <c r="K35" s="25">
        <v>55.210000000000008</v>
      </c>
      <c r="L35" s="25">
        <v>60.387500000000003</v>
      </c>
      <c r="M35" s="25">
        <v>64.152500000000003</v>
      </c>
      <c r="N35" s="25">
        <v>64.5625</v>
      </c>
    </row>
  </sheetData>
  <sheetProtection algorithmName="SHA-512" hashValue="yi+0XcLY8zOQ2YJHaNGqQRfCTkOVqpHOLEArSJoW0ncuTM0Sc4EtNfMhGgiMPpXViB5t8QR9gQMaIYKyji0GbA==" saltValue="nNo9llp5oWtkFAe5qpad5g==" spinCount="100000" sheet="1" objects="1" scenarios="1"/>
  <hyperlinks>
    <hyperlink ref="P1" location="Portada!A1" display="Volver al Índice" xr:uid="{8EF27FDD-153A-4DB4-87A4-F04E8A61C8A7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8933F-9A3F-477E-8F42-DFE96A1BD74A}">
  <sheetPr>
    <tabColor theme="5" tint="0.79998168889431442"/>
  </sheetPr>
  <dimension ref="A1:P35"/>
  <sheetViews>
    <sheetView workbookViewId="0">
      <selection activeCell="A2" sqref="A2"/>
    </sheetView>
  </sheetViews>
  <sheetFormatPr defaultRowHeight="15" x14ac:dyDescent="0.25"/>
  <cols>
    <col min="1" max="1" width="23.5703125" customWidth="1"/>
    <col min="2" max="2" width="10.28515625" style="22" customWidth="1"/>
    <col min="3" max="13" width="10.28515625" customWidth="1"/>
    <col min="14" max="14" width="10.28515625" style="41" customWidth="1"/>
  </cols>
  <sheetData>
    <row r="1" spans="1:16" ht="15.75" x14ac:dyDescent="0.25">
      <c r="A1" s="47" t="s">
        <v>184</v>
      </c>
      <c r="P1" s="176" t="s">
        <v>181</v>
      </c>
    </row>
    <row r="2" spans="1:16" s="50" customFormat="1" x14ac:dyDescent="0.25">
      <c r="A2" s="48" t="s">
        <v>56</v>
      </c>
      <c r="B2" s="49">
        <v>2010</v>
      </c>
      <c r="C2" s="49">
        <v>2011</v>
      </c>
      <c r="D2" s="49">
        <v>2012</v>
      </c>
      <c r="E2" s="49">
        <v>2013</v>
      </c>
      <c r="F2" s="49">
        <v>2014</v>
      </c>
      <c r="G2" s="49">
        <v>2015</v>
      </c>
      <c r="H2" s="49">
        <v>2016</v>
      </c>
      <c r="I2" s="49">
        <v>2017</v>
      </c>
      <c r="J2" s="49">
        <v>2018</v>
      </c>
      <c r="K2" s="49">
        <v>2019</v>
      </c>
      <c r="L2" s="49">
        <v>2020</v>
      </c>
      <c r="M2" s="49">
        <v>2021</v>
      </c>
      <c r="N2" s="59">
        <v>2022</v>
      </c>
      <c r="P2"/>
    </row>
    <row r="3" spans="1:16" x14ac:dyDescent="0.25">
      <c r="A3" s="51" t="s">
        <v>57</v>
      </c>
      <c r="B3" s="25">
        <v>14.299999999999999</v>
      </c>
      <c r="C3" s="25">
        <v>14.125</v>
      </c>
      <c r="D3" s="25">
        <v>14.535</v>
      </c>
      <c r="E3" s="25">
        <v>16.004999999999999</v>
      </c>
      <c r="F3" s="25">
        <v>16.525953237410071</v>
      </c>
      <c r="G3" s="25">
        <v>17.716199063883391</v>
      </c>
      <c r="H3" s="25">
        <v>19.431592197777274</v>
      </c>
      <c r="I3" s="25">
        <v>21.265000000000001</v>
      </c>
      <c r="J3" s="25">
        <v>23.27</v>
      </c>
      <c r="K3" s="25">
        <v>25.644999999999996</v>
      </c>
      <c r="L3" s="25">
        <v>29.027499999999996</v>
      </c>
      <c r="M3" s="25">
        <v>32.837499999999999</v>
      </c>
      <c r="N3" s="38">
        <v>34.964999999999996</v>
      </c>
    </row>
    <row r="4" spans="1:16" x14ac:dyDescent="0.25">
      <c r="A4" s="51" t="s">
        <v>58</v>
      </c>
      <c r="B4" s="25">
        <v>7.6999999999999993</v>
      </c>
      <c r="C4" s="25">
        <v>7.9450000000000003</v>
      </c>
      <c r="D4" s="25">
        <v>8.6449999999999996</v>
      </c>
      <c r="E4" s="25">
        <v>10.045</v>
      </c>
      <c r="F4" s="25">
        <v>11.86487648673376</v>
      </c>
      <c r="G4" s="25">
        <v>12.287512796023748</v>
      </c>
      <c r="H4" s="25">
        <v>13.216623228166439</v>
      </c>
      <c r="I4" s="25">
        <v>14.074999999999999</v>
      </c>
      <c r="J4" s="25">
        <v>15.065000000000001</v>
      </c>
      <c r="K4" s="25">
        <v>17.630000000000003</v>
      </c>
      <c r="L4" s="25">
        <v>21.045000000000002</v>
      </c>
      <c r="M4" s="25">
        <v>23.482500000000002</v>
      </c>
      <c r="N4" s="38">
        <v>25.450000000000003</v>
      </c>
    </row>
    <row r="5" spans="1:16" ht="15" customHeight="1" x14ac:dyDescent="0.25">
      <c r="A5" s="51" t="s">
        <v>59</v>
      </c>
      <c r="B5" s="25">
        <v>12.2</v>
      </c>
      <c r="C5" s="25">
        <v>12.899999999999999</v>
      </c>
      <c r="D5" s="25">
        <v>14.445</v>
      </c>
      <c r="E5" s="25">
        <v>15.425000000000001</v>
      </c>
      <c r="F5" s="25">
        <v>16.429422310756973</v>
      </c>
      <c r="G5" s="25">
        <v>16.253894005118227</v>
      </c>
      <c r="H5" s="25">
        <v>16.692183345874092</v>
      </c>
      <c r="I5" s="25">
        <v>18.93</v>
      </c>
      <c r="J5" s="25">
        <v>20.414999999999999</v>
      </c>
      <c r="K5" s="25">
        <v>22.015000000000001</v>
      </c>
      <c r="L5" s="25">
        <v>25.02</v>
      </c>
      <c r="M5" s="25">
        <v>27.1</v>
      </c>
      <c r="N5" s="38">
        <v>28.360000000000003</v>
      </c>
    </row>
    <row r="6" spans="1:16" x14ac:dyDescent="0.25">
      <c r="A6" s="51" t="s">
        <v>60</v>
      </c>
      <c r="B6" s="25">
        <v>19.600000000000001</v>
      </c>
      <c r="C6" s="25">
        <v>20.020000000000003</v>
      </c>
      <c r="D6" s="25">
        <v>20.450000000000003</v>
      </c>
      <c r="E6" s="25">
        <v>20.009999999999998</v>
      </c>
      <c r="F6" s="25">
        <v>20.568276385725135</v>
      </c>
      <c r="G6" s="25">
        <v>21.527058742320701</v>
      </c>
      <c r="H6" s="25">
        <v>23.837727272727271</v>
      </c>
      <c r="I6" s="25">
        <v>26.32</v>
      </c>
      <c r="J6" s="25">
        <v>28.150000000000002</v>
      </c>
      <c r="K6" s="25">
        <v>30.835000000000001</v>
      </c>
      <c r="L6" s="25">
        <v>33.11</v>
      </c>
      <c r="M6" s="25">
        <v>35.78</v>
      </c>
      <c r="N6" s="38">
        <v>38.615000000000002</v>
      </c>
    </row>
    <row r="7" spans="1:16" x14ac:dyDescent="0.25">
      <c r="A7" s="51" t="s">
        <v>61</v>
      </c>
      <c r="B7" s="25">
        <v>32.1</v>
      </c>
      <c r="C7" s="25">
        <v>32.450000000000003</v>
      </c>
      <c r="D7" s="25">
        <v>32.89</v>
      </c>
      <c r="E7" s="25">
        <v>32.954999999999998</v>
      </c>
      <c r="F7" s="25">
        <v>33.325311355311356</v>
      </c>
      <c r="G7" s="25">
        <v>33.343463814893219</v>
      </c>
      <c r="H7" s="25">
        <v>35.849338532809476</v>
      </c>
      <c r="I7" s="25">
        <v>38.064999999999998</v>
      </c>
      <c r="J7" s="25">
        <v>39.65</v>
      </c>
      <c r="K7" s="25">
        <v>41.594999999999999</v>
      </c>
      <c r="L7" s="25">
        <v>44.77</v>
      </c>
      <c r="M7" s="25">
        <v>46.252499999999998</v>
      </c>
      <c r="N7" s="38">
        <v>46.4375</v>
      </c>
    </row>
    <row r="8" spans="1:16" x14ac:dyDescent="0.25">
      <c r="A8" s="51" t="s">
        <v>62</v>
      </c>
      <c r="B8" s="25">
        <v>18.3</v>
      </c>
      <c r="C8" s="25">
        <v>19.245000000000001</v>
      </c>
      <c r="D8" s="25">
        <v>21.244999999999997</v>
      </c>
      <c r="E8" s="25">
        <v>21.805</v>
      </c>
      <c r="F8" s="25">
        <v>21.291345814199929</v>
      </c>
      <c r="G8" s="25">
        <v>20.458630585783943</v>
      </c>
      <c r="H8" s="25">
        <v>22.631590626664298</v>
      </c>
      <c r="I8" s="25">
        <v>25.244999999999997</v>
      </c>
      <c r="J8" s="25">
        <v>26.12</v>
      </c>
      <c r="K8" s="25">
        <v>27.74</v>
      </c>
      <c r="L8" s="25">
        <v>30.805</v>
      </c>
      <c r="M8" s="25">
        <v>34.615000000000002</v>
      </c>
      <c r="N8" s="38">
        <v>36.85</v>
      </c>
    </row>
    <row r="9" spans="1:16" x14ac:dyDescent="0.25">
      <c r="A9" s="51" t="s">
        <v>63</v>
      </c>
      <c r="B9" s="25">
        <v>9</v>
      </c>
      <c r="C9" s="25">
        <v>9</v>
      </c>
      <c r="D9" s="25">
        <v>9.2100000000000009</v>
      </c>
      <c r="E9" s="25">
        <v>9.9149999999999991</v>
      </c>
      <c r="F9" s="25">
        <v>9.8211089494163417</v>
      </c>
      <c r="G9" s="25">
        <v>8.7424534557065829</v>
      </c>
      <c r="H9" s="25">
        <v>10.417466367713004</v>
      </c>
      <c r="I9" s="25">
        <v>12.829999999999998</v>
      </c>
      <c r="J9" s="25">
        <v>12.874999999999998</v>
      </c>
      <c r="K9" s="25">
        <v>14.565000000000001</v>
      </c>
      <c r="L9" s="25">
        <v>17.2575</v>
      </c>
      <c r="M9" s="25">
        <v>18.32</v>
      </c>
      <c r="N9" s="38">
        <v>21.29</v>
      </c>
    </row>
    <row r="10" spans="1:16" x14ac:dyDescent="0.25">
      <c r="A10" s="51" t="s">
        <v>64</v>
      </c>
      <c r="B10" s="25">
        <v>8.2000000000000011</v>
      </c>
      <c r="C10" s="25">
        <v>7.6750000000000007</v>
      </c>
      <c r="D10" s="25">
        <v>7.33</v>
      </c>
      <c r="E10" s="25">
        <v>9.1300000000000008</v>
      </c>
      <c r="F10" s="25">
        <v>10.002475317348377</v>
      </c>
      <c r="G10" s="25">
        <v>9.8486252687842359</v>
      </c>
      <c r="H10" s="25">
        <v>10.73288920056101</v>
      </c>
      <c r="I10" s="25">
        <v>11.594999999999999</v>
      </c>
      <c r="J10" s="25">
        <v>13.12</v>
      </c>
      <c r="K10" s="25">
        <v>15.824999999999999</v>
      </c>
      <c r="L10" s="25">
        <v>19.697499999999998</v>
      </c>
      <c r="M10" s="25">
        <v>20.7575</v>
      </c>
      <c r="N10" s="38">
        <v>21.805</v>
      </c>
    </row>
    <row r="11" spans="1:16" x14ac:dyDescent="0.25">
      <c r="A11" s="51" t="s">
        <v>65</v>
      </c>
      <c r="B11" s="25">
        <v>20.100000000000001</v>
      </c>
      <c r="C11" s="25">
        <v>19.645000000000003</v>
      </c>
      <c r="D11" s="25">
        <v>18.765000000000001</v>
      </c>
      <c r="E11" s="25">
        <v>19.015000000000001</v>
      </c>
      <c r="F11" s="25">
        <v>19.621087202718009</v>
      </c>
      <c r="G11" s="25">
        <v>19.912510582286327</v>
      </c>
      <c r="H11" s="25">
        <v>22.417647463851274</v>
      </c>
      <c r="I11" s="25">
        <v>26.234999999999999</v>
      </c>
      <c r="J11" s="25">
        <v>25.950000000000003</v>
      </c>
      <c r="K11" s="25">
        <v>28.204999999999998</v>
      </c>
      <c r="L11" s="25">
        <v>36.417500000000004</v>
      </c>
      <c r="M11" s="25">
        <v>40.74</v>
      </c>
      <c r="N11" s="38">
        <v>40.135000000000005</v>
      </c>
    </row>
    <row r="12" spans="1:16" x14ac:dyDescent="0.25">
      <c r="A12" s="51" t="s">
        <v>66</v>
      </c>
      <c r="B12" s="25">
        <v>13.600000000000001</v>
      </c>
      <c r="C12" s="25">
        <v>13.810000000000002</v>
      </c>
      <c r="D12" s="25">
        <v>14.55</v>
      </c>
      <c r="E12" s="25">
        <v>16.39</v>
      </c>
      <c r="F12" s="25">
        <v>17.700532407407408</v>
      </c>
      <c r="G12" s="25">
        <v>16.987207244008715</v>
      </c>
      <c r="H12" s="25">
        <v>19.19705882352941</v>
      </c>
      <c r="I12" s="25">
        <v>21.085000000000001</v>
      </c>
      <c r="J12" s="25">
        <v>23.38</v>
      </c>
      <c r="K12" s="25">
        <v>24.424999999999997</v>
      </c>
      <c r="L12" s="25">
        <v>27.709999999999997</v>
      </c>
      <c r="M12" s="25">
        <v>32</v>
      </c>
      <c r="N12" s="38">
        <v>34.24</v>
      </c>
    </row>
    <row r="13" spans="1:16" x14ac:dyDescent="0.25">
      <c r="A13" s="51" t="s">
        <v>67</v>
      </c>
      <c r="B13" s="25">
        <v>21.9</v>
      </c>
      <c r="C13" s="25">
        <v>22.634999999999998</v>
      </c>
      <c r="D13" s="25">
        <v>24.524999999999999</v>
      </c>
      <c r="E13" s="25">
        <v>24.38</v>
      </c>
      <c r="F13" s="25">
        <v>22.65820474777448</v>
      </c>
      <c r="G13" s="25">
        <v>23.519706628772283</v>
      </c>
      <c r="H13" s="25">
        <v>25.639728588661036</v>
      </c>
      <c r="I13" s="25">
        <v>28.515000000000001</v>
      </c>
      <c r="J13" s="25">
        <v>29.2</v>
      </c>
      <c r="K13" s="25">
        <v>32.185000000000002</v>
      </c>
      <c r="L13" s="25">
        <v>36.050000000000004</v>
      </c>
      <c r="M13" s="25">
        <v>42.162500000000001</v>
      </c>
      <c r="N13" s="38">
        <v>43.419999999999995</v>
      </c>
    </row>
    <row r="14" spans="1:16" x14ac:dyDescent="0.25">
      <c r="A14" s="51" t="s">
        <v>68</v>
      </c>
      <c r="B14" s="25">
        <v>12.5</v>
      </c>
      <c r="C14" s="25">
        <v>12.149999999999999</v>
      </c>
      <c r="D14" s="25">
        <v>11.675000000000001</v>
      </c>
      <c r="E14" s="25">
        <v>13.855</v>
      </c>
      <c r="F14" s="25">
        <v>16.605915492957749</v>
      </c>
      <c r="G14" s="25">
        <v>15.43238451689156</v>
      </c>
      <c r="H14" s="25">
        <v>16.540454545454544</v>
      </c>
      <c r="I14" s="25">
        <v>17.535</v>
      </c>
      <c r="J14" s="25">
        <v>17.14</v>
      </c>
      <c r="K14" s="25">
        <v>20.45</v>
      </c>
      <c r="L14" s="25">
        <v>23.7</v>
      </c>
      <c r="M14" s="25">
        <v>24.54</v>
      </c>
      <c r="N14" s="38">
        <v>28.112499999999997</v>
      </c>
    </row>
    <row r="15" spans="1:16" x14ac:dyDescent="0.25">
      <c r="A15" s="51" t="s">
        <v>69</v>
      </c>
      <c r="B15" s="25">
        <v>11.700000000000001</v>
      </c>
      <c r="C15" s="25">
        <v>12.89</v>
      </c>
      <c r="D15" s="25">
        <v>14.68</v>
      </c>
      <c r="E15" s="25">
        <v>13.795</v>
      </c>
      <c r="F15" s="25">
        <v>13.668740910830461</v>
      </c>
      <c r="G15" s="25">
        <v>14.011702171302407</v>
      </c>
      <c r="H15" s="25">
        <v>15.282503748125936</v>
      </c>
      <c r="I15" s="25">
        <v>17.984999999999999</v>
      </c>
      <c r="J15" s="25">
        <v>19.93</v>
      </c>
      <c r="K15" s="25">
        <v>21.27</v>
      </c>
      <c r="L15" s="25">
        <v>24.805</v>
      </c>
      <c r="M15" s="25">
        <v>27.017500000000002</v>
      </c>
      <c r="N15" s="38">
        <v>29.067500000000003</v>
      </c>
    </row>
    <row r="16" spans="1:16" x14ac:dyDescent="0.25">
      <c r="A16" s="51" t="s">
        <v>70</v>
      </c>
      <c r="B16" s="25">
        <v>15.399999999999999</v>
      </c>
      <c r="C16" s="25">
        <v>15.715</v>
      </c>
      <c r="D16" s="25">
        <v>15.914999999999999</v>
      </c>
      <c r="E16" s="25">
        <v>16.144999999999996</v>
      </c>
      <c r="F16" s="25">
        <v>17.573479623824451</v>
      </c>
      <c r="G16" s="25">
        <v>17.387875889840977</v>
      </c>
      <c r="H16" s="25">
        <v>19.370074480595846</v>
      </c>
      <c r="I16" s="25">
        <v>22.37</v>
      </c>
      <c r="J16" s="25">
        <v>24.395</v>
      </c>
      <c r="K16" s="25">
        <v>26.164999999999999</v>
      </c>
      <c r="L16" s="25">
        <v>29.254999999999999</v>
      </c>
      <c r="M16" s="25">
        <v>32.805</v>
      </c>
      <c r="N16" s="38">
        <v>33.892499999999998</v>
      </c>
    </row>
    <row r="17" spans="1:14" x14ac:dyDescent="0.25">
      <c r="A17" s="51" t="s">
        <v>71</v>
      </c>
      <c r="B17" s="25">
        <v>19.600000000000001</v>
      </c>
      <c r="C17" s="25">
        <v>19.845000000000002</v>
      </c>
      <c r="D17" s="25">
        <v>20.335000000000001</v>
      </c>
      <c r="E17" s="25">
        <v>20.995000000000001</v>
      </c>
      <c r="F17" s="25">
        <v>21.711859149434257</v>
      </c>
      <c r="G17" s="25">
        <v>21.662885684134451</v>
      </c>
      <c r="H17" s="25">
        <v>23.851906142894805</v>
      </c>
      <c r="I17" s="25">
        <v>26.125</v>
      </c>
      <c r="J17" s="25">
        <v>27.380000000000003</v>
      </c>
      <c r="K17" s="25">
        <v>29.369999999999997</v>
      </c>
      <c r="L17" s="25">
        <v>34.760000000000005</v>
      </c>
      <c r="M17" s="25">
        <v>39.56</v>
      </c>
      <c r="N17" s="38">
        <v>40.262499999999996</v>
      </c>
    </row>
    <row r="18" spans="1:14" x14ac:dyDescent="0.25">
      <c r="A18" s="51" t="s">
        <v>72</v>
      </c>
      <c r="B18" s="25">
        <v>17.8</v>
      </c>
      <c r="C18" s="25">
        <v>17.939999999999998</v>
      </c>
      <c r="D18" s="25">
        <v>18.27</v>
      </c>
      <c r="E18" s="25">
        <v>18.504999999999999</v>
      </c>
      <c r="F18" s="25">
        <v>18.353840999637811</v>
      </c>
      <c r="G18" s="25">
        <v>17.740621018472631</v>
      </c>
      <c r="H18" s="25">
        <v>19.022191504943244</v>
      </c>
      <c r="I18" s="25">
        <v>20.67</v>
      </c>
      <c r="J18" s="25">
        <v>20.76</v>
      </c>
      <c r="K18" s="25">
        <v>24.57</v>
      </c>
      <c r="L18" s="25">
        <v>30.484999999999999</v>
      </c>
      <c r="M18" s="25">
        <v>35.56</v>
      </c>
      <c r="N18" s="38">
        <v>35.645000000000003</v>
      </c>
    </row>
    <row r="19" spans="1:14" x14ac:dyDescent="0.25">
      <c r="A19" s="51" t="s">
        <v>73</v>
      </c>
      <c r="B19" s="25">
        <v>19.600000000000001</v>
      </c>
      <c r="C19" s="25">
        <v>20.685000000000002</v>
      </c>
      <c r="D19" s="25">
        <v>22.7</v>
      </c>
      <c r="E19" s="25">
        <v>23.015000000000001</v>
      </c>
      <c r="F19" s="25">
        <v>23.060439433362244</v>
      </c>
      <c r="G19" s="25">
        <v>22.887886588772592</v>
      </c>
      <c r="H19" s="25">
        <v>24.698437047756872</v>
      </c>
      <c r="I19" s="25">
        <v>25.97</v>
      </c>
      <c r="J19" s="25">
        <v>27.714999999999996</v>
      </c>
      <c r="K19" s="25">
        <v>29.419999999999998</v>
      </c>
      <c r="L19" s="25">
        <v>33.11</v>
      </c>
      <c r="M19" s="25">
        <v>37.272500000000008</v>
      </c>
      <c r="N19" s="38">
        <v>40.482500000000002</v>
      </c>
    </row>
    <row r="20" spans="1:14" x14ac:dyDescent="0.25">
      <c r="A20" s="51" t="s">
        <v>74</v>
      </c>
      <c r="B20" s="25">
        <v>15.7</v>
      </c>
      <c r="C20" s="25">
        <v>15.489999999999998</v>
      </c>
      <c r="D20" s="25">
        <v>15.52</v>
      </c>
      <c r="E20" s="25">
        <v>17.07</v>
      </c>
      <c r="F20" s="25">
        <v>18.055876494023906</v>
      </c>
      <c r="G20" s="25">
        <v>17.090051319454464</v>
      </c>
      <c r="H20" s="25">
        <v>18.218296787353388</v>
      </c>
      <c r="I20" s="25">
        <v>21.080000000000002</v>
      </c>
      <c r="J20" s="25">
        <v>22.335000000000001</v>
      </c>
      <c r="K20" s="25">
        <v>24.155000000000001</v>
      </c>
      <c r="L20" s="25">
        <v>26.049999999999997</v>
      </c>
      <c r="M20" s="25">
        <v>27.107499999999998</v>
      </c>
      <c r="N20" s="38">
        <v>26.622500000000002</v>
      </c>
    </row>
    <row r="21" spans="1:14" x14ac:dyDescent="0.25">
      <c r="A21" s="51" t="s">
        <v>75</v>
      </c>
      <c r="B21" s="25">
        <v>14.6</v>
      </c>
      <c r="C21" s="25">
        <v>15.545</v>
      </c>
      <c r="D21" s="25">
        <v>17.93</v>
      </c>
      <c r="E21" s="25">
        <v>18.925000000000001</v>
      </c>
      <c r="F21" s="25">
        <v>17.885040116703138</v>
      </c>
      <c r="G21" s="25">
        <v>17.592314446970182</v>
      </c>
      <c r="H21" s="25">
        <v>19.789466019417475</v>
      </c>
      <c r="I21" s="25">
        <v>21.21</v>
      </c>
      <c r="J21" s="25">
        <v>22.864999999999998</v>
      </c>
      <c r="K21" s="25">
        <v>24.164999999999999</v>
      </c>
      <c r="L21" s="25">
        <v>29.009999999999998</v>
      </c>
      <c r="M21" s="25">
        <v>33.79</v>
      </c>
      <c r="N21" s="38">
        <v>35.505000000000003</v>
      </c>
    </row>
    <row r="22" spans="1:14" x14ac:dyDescent="0.25">
      <c r="A22" s="51" t="s">
        <v>76</v>
      </c>
      <c r="B22" s="25">
        <v>6.7</v>
      </c>
      <c r="C22" s="25">
        <v>6.7700000000000005</v>
      </c>
      <c r="D22" s="25">
        <v>8.16</v>
      </c>
      <c r="E22" s="25">
        <v>11.024999999999999</v>
      </c>
      <c r="F22" s="25">
        <v>12.063157894736843</v>
      </c>
      <c r="G22" s="25">
        <v>11.672881906704166</v>
      </c>
      <c r="H22" s="25">
        <v>12.714664679582711</v>
      </c>
      <c r="I22" s="25">
        <v>14.754999999999999</v>
      </c>
      <c r="J22" s="25">
        <v>12.434999999999999</v>
      </c>
      <c r="K22" s="25">
        <v>14.29</v>
      </c>
      <c r="L22" s="25">
        <v>17.299999999999997</v>
      </c>
      <c r="M22" s="25">
        <v>20.447499999999998</v>
      </c>
      <c r="N22" s="38">
        <v>20.134999999999998</v>
      </c>
    </row>
    <row r="23" spans="1:14" x14ac:dyDescent="0.25">
      <c r="A23" s="51" t="s">
        <v>77</v>
      </c>
      <c r="B23" s="25">
        <v>12.899999999999999</v>
      </c>
      <c r="C23" s="25">
        <v>13.425000000000001</v>
      </c>
      <c r="D23" s="25">
        <v>14.68</v>
      </c>
      <c r="E23" s="25">
        <v>15.549999999999997</v>
      </c>
      <c r="F23" s="25">
        <v>15.687798643714135</v>
      </c>
      <c r="G23" s="25">
        <v>14.887603937119955</v>
      </c>
      <c r="H23" s="25">
        <v>17.034265050820956</v>
      </c>
      <c r="I23" s="25">
        <v>21.234999999999999</v>
      </c>
      <c r="J23" s="25">
        <v>22.880000000000003</v>
      </c>
      <c r="K23" s="25">
        <v>23.854999999999997</v>
      </c>
      <c r="L23" s="25">
        <v>26.799999999999997</v>
      </c>
      <c r="M23" s="25">
        <v>30.787500000000001</v>
      </c>
      <c r="N23" s="38">
        <v>30.95</v>
      </c>
    </row>
    <row r="24" spans="1:14" x14ac:dyDescent="0.25">
      <c r="A24" s="51" t="s">
        <v>78</v>
      </c>
      <c r="B24" s="25">
        <v>21.2</v>
      </c>
      <c r="C24" s="25">
        <v>21.094999999999999</v>
      </c>
      <c r="D24" s="25">
        <v>21.284999999999997</v>
      </c>
      <c r="E24" s="25">
        <v>22.175000000000001</v>
      </c>
      <c r="F24" s="25">
        <v>22.097364296320738</v>
      </c>
      <c r="G24" s="25">
        <v>22.054435687632207</v>
      </c>
      <c r="H24" s="25">
        <v>24.706205744822981</v>
      </c>
      <c r="I24" s="25">
        <v>28.285</v>
      </c>
      <c r="J24" s="25">
        <v>30.58</v>
      </c>
      <c r="K24" s="25">
        <v>32.604999999999997</v>
      </c>
      <c r="L24" s="25">
        <v>37.29</v>
      </c>
      <c r="M24" s="25">
        <v>41.0625</v>
      </c>
      <c r="N24" s="38">
        <v>41.917499999999997</v>
      </c>
    </row>
    <row r="25" spans="1:14" x14ac:dyDescent="0.25">
      <c r="A25" s="51" t="s">
        <v>79</v>
      </c>
      <c r="B25" s="25">
        <v>14.899999999999999</v>
      </c>
      <c r="C25" s="25">
        <v>15.984999999999999</v>
      </c>
      <c r="D25" s="25">
        <v>18.490000000000002</v>
      </c>
      <c r="E25" s="25">
        <v>18.594999999999999</v>
      </c>
      <c r="F25" s="25">
        <v>17.601552567237164</v>
      </c>
      <c r="G25" s="25">
        <v>18.646651715042754</v>
      </c>
      <c r="H25" s="25">
        <v>19.467508616445098</v>
      </c>
      <c r="I25" s="25">
        <v>21.3</v>
      </c>
      <c r="J25" s="25">
        <v>22.67</v>
      </c>
      <c r="K25" s="25">
        <v>22.975000000000001</v>
      </c>
      <c r="L25" s="25">
        <v>26.555</v>
      </c>
      <c r="M25" s="25">
        <v>32.022500000000001</v>
      </c>
      <c r="N25" s="38">
        <v>33.347499999999997</v>
      </c>
    </row>
    <row r="26" spans="1:14" x14ac:dyDescent="0.25">
      <c r="A26" s="51" t="s">
        <v>80</v>
      </c>
      <c r="B26" s="25">
        <v>15.7</v>
      </c>
      <c r="C26" s="25">
        <v>16.259999999999998</v>
      </c>
      <c r="D26" s="25">
        <v>17.125</v>
      </c>
      <c r="E26" s="25">
        <v>17.115000000000002</v>
      </c>
      <c r="F26" s="25">
        <v>17.641088465574299</v>
      </c>
      <c r="G26" s="25">
        <v>18.452361774225267</v>
      </c>
      <c r="H26" s="25">
        <v>20.245427974947809</v>
      </c>
      <c r="I26" s="25">
        <v>21.03</v>
      </c>
      <c r="J26" s="25">
        <v>22.585000000000001</v>
      </c>
      <c r="K26" s="25">
        <v>24.664999999999999</v>
      </c>
      <c r="L26" s="25">
        <v>29.93</v>
      </c>
      <c r="M26" s="25">
        <v>35.384999999999998</v>
      </c>
      <c r="N26" s="38">
        <v>36.380000000000003</v>
      </c>
    </row>
    <row r="27" spans="1:14" x14ac:dyDescent="0.25">
      <c r="A27" s="51" t="s">
        <v>81</v>
      </c>
      <c r="B27" s="25">
        <v>15.5</v>
      </c>
      <c r="C27" s="25">
        <v>15.920000000000002</v>
      </c>
      <c r="D27" s="25">
        <v>16.14</v>
      </c>
      <c r="E27" s="25">
        <v>15.764999999999999</v>
      </c>
      <c r="F27" s="25">
        <v>16.284234234234233</v>
      </c>
      <c r="G27" s="25">
        <v>16.122375132485423</v>
      </c>
      <c r="H27" s="25">
        <v>19.903786764705881</v>
      </c>
      <c r="I27" s="25">
        <v>23.67</v>
      </c>
      <c r="J27" s="25">
        <v>25.520000000000003</v>
      </c>
      <c r="K27" s="25">
        <v>28.050000000000004</v>
      </c>
      <c r="L27" s="25">
        <v>35.9375</v>
      </c>
      <c r="M27" s="25">
        <v>44.7425</v>
      </c>
      <c r="N27" s="38">
        <v>46.114999999999995</v>
      </c>
    </row>
    <row r="28" spans="1:14" x14ac:dyDescent="0.25">
      <c r="A28" s="51" t="s">
        <v>82</v>
      </c>
      <c r="B28" s="25">
        <v>13</v>
      </c>
      <c r="C28" s="25">
        <v>13.420000000000002</v>
      </c>
      <c r="D28" s="25">
        <v>14.41</v>
      </c>
      <c r="E28" s="25">
        <v>15.29</v>
      </c>
      <c r="F28" s="25">
        <v>15.838126175057447</v>
      </c>
      <c r="G28" s="25">
        <v>16.20536844518071</v>
      </c>
      <c r="H28" s="25">
        <v>19.523065406668085</v>
      </c>
      <c r="I28" s="25">
        <v>22.275000000000002</v>
      </c>
      <c r="J28" s="25">
        <v>23.79</v>
      </c>
      <c r="K28" s="25">
        <v>27.365000000000002</v>
      </c>
      <c r="L28" s="25">
        <v>30.88</v>
      </c>
      <c r="M28" s="25">
        <v>32.927500000000002</v>
      </c>
      <c r="N28" s="38">
        <v>34.505000000000003</v>
      </c>
    </row>
    <row r="29" spans="1:14" x14ac:dyDescent="0.25">
      <c r="A29" s="51" t="s">
        <v>83</v>
      </c>
      <c r="B29" s="25">
        <v>18.2</v>
      </c>
      <c r="C29" s="25">
        <v>18.445</v>
      </c>
      <c r="D29" s="25">
        <v>18.759999999999998</v>
      </c>
      <c r="E29" s="25">
        <v>18.605</v>
      </c>
      <c r="F29" s="25">
        <v>18.540991790919755</v>
      </c>
      <c r="G29" s="25">
        <v>18.128062672224324</v>
      </c>
      <c r="H29" s="25">
        <v>19.740430418509696</v>
      </c>
      <c r="I29" s="25">
        <v>22.954999999999998</v>
      </c>
      <c r="J29" s="25">
        <v>24.15</v>
      </c>
      <c r="K29" s="25">
        <v>26.234999999999999</v>
      </c>
      <c r="L29" s="25">
        <v>30.335000000000001</v>
      </c>
      <c r="M29" s="25">
        <v>34.207499999999996</v>
      </c>
      <c r="N29" s="38">
        <v>37.447500000000005</v>
      </c>
    </row>
    <row r="30" spans="1:14" x14ac:dyDescent="0.25">
      <c r="A30" s="51" t="s">
        <v>84</v>
      </c>
      <c r="B30" s="25">
        <v>16.900000000000002</v>
      </c>
      <c r="C30" s="25">
        <v>17.285</v>
      </c>
      <c r="D30" s="25">
        <v>17.79</v>
      </c>
      <c r="E30" s="25">
        <v>17.504999999999999</v>
      </c>
      <c r="F30" s="25">
        <v>17.153148148148148</v>
      </c>
      <c r="G30" s="25">
        <v>16.865936208041468</v>
      </c>
      <c r="H30" s="25">
        <v>19.367105263157892</v>
      </c>
      <c r="I30" s="25">
        <v>21.744999999999997</v>
      </c>
      <c r="J30" s="25">
        <v>22.094999999999999</v>
      </c>
      <c r="K30" s="25">
        <v>23.86</v>
      </c>
      <c r="L30" s="25">
        <v>32.33</v>
      </c>
      <c r="M30" s="25">
        <v>40.512499999999996</v>
      </c>
      <c r="N30" s="38">
        <v>41.324999999999996</v>
      </c>
    </row>
    <row r="31" spans="1:14" x14ac:dyDescent="0.25">
      <c r="A31" s="51" t="s">
        <v>85</v>
      </c>
      <c r="B31" s="25">
        <v>20.7</v>
      </c>
      <c r="C31" s="25">
        <v>21.085000000000001</v>
      </c>
      <c r="D31" s="25">
        <v>21.66</v>
      </c>
      <c r="E31" s="25">
        <v>21.645</v>
      </c>
      <c r="F31" s="25">
        <v>22.083494005316552</v>
      </c>
      <c r="G31" s="25">
        <v>22.81417858217192</v>
      </c>
      <c r="H31" s="25">
        <v>25.058260491411176</v>
      </c>
      <c r="I31" s="25">
        <v>27.475000000000001</v>
      </c>
      <c r="J31" s="25">
        <v>28.785000000000004</v>
      </c>
      <c r="K31" s="25">
        <v>29.880000000000003</v>
      </c>
      <c r="L31" s="25">
        <v>34.872499999999995</v>
      </c>
      <c r="M31" s="25">
        <v>38.227499999999999</v>
      </c>
      <c r="N31" s="38">
        <v>38.3675</v>
      </c>
    </row>
    <row r="32" spans="1:14" x14ac:dyDescent="0.25">
      <c r="A32" s="51" t="s">
        <v>86</v>
      </c>
      <c r="B32" s="25">
        <v>22.1</v>
      </c>
      <c r="C32" s="25">
        <v>21.82</v>
      </c>
      <c r="D32" s="25">
        <v>19.899999999999999</v>
      </c>
      <c r="E32" s="25">
        <v>18.21</v>
      </c>
      <c r="F32" s="25">
        <v>19.201233766233763</v>
      </c>
      <c r="G32" s="25">
        <v>19.775287499430085</v>
      </c>
      <c r="H32" s="25">
        <v>22.988421550094518</v>
      </c>
      <c r="I32" s="25">
        <v>23.759999999999998</v>
      </c>
      <c r="J32" s="25">
        <v>26.799999999999997</v>
      </c>
      <c r="K32" s="25">
        <v>29.57</v>
      </c>
      <c r="L32" s="25">
        <v>32.754999999999995</v>
      </c>
      <c r="M32" s="25">
        <v>34.335000000000008</v>
      </c>
      <c r="N32" s="38">
        <v>36.68</v>
      </c>
    </row>
    <row r="33" spans="1:14" x14ac:dyDescent="0.25">
      <c r="A33" s="51" t="s">
        <v>87</v>
      </c>
      <c r="B33" s="25">
        <v>17.7</v>
      </c>
      <c r="C33" s="25">
        <v>18.12</v>
      </c>
      <c r="D33" s="25">
        <v>18.865000000000002</v>
      </c>
      <c r="E33" s="25">
        <v>18.8</v>
      </c>
      <c r="F33" s="25">
        <v>18.578473557692305</v>
      </c>
      <c r="G33" s="25">
        <v>18.636456913113534</v>
      </c>
      <c r="H33" s="25">
        <v>20.380317302925135</v>
      </c>
      <c r="I33" s="25">
        <v>22.805</v>
      </c>
      <c r="J33" s="25">
        <v>24.405000000000001</v>
      </c>
      <c r="K33" s="25">
        <v>25.650000000000002</v>
      </c>
      <c r="L33" s="25">
        <v>28.947499999999998</v>
      </c>
      <c r="M33" s="25">
        <v>31.922499999999999</v>
      </c>
      <c r="N33" s="38">
        <v>33.534999999999997</v>
      </c>
    </row>
    <row r="34" spans="1:14" x14ac:dyDescent="0.25">
      <c r="A34" s="51" t="s">
        <v>88</v>
      </c>
      <c r="B34" s="25">
        <v>15.099999999999998</v>
      </c>
      <c r="C34" s="25">
        <v>15.03</v>
      </c>
      <c r="D34" s="25">
        <v>15.11</v>
      </c>
      <c r="E34" s="25">
        <v>15.99</v>
      </c>
      <c r="F34" s="25">
        <v>16.455476791916638</v>
      </c>
      <c r="G34" s="25">
        <v>16.669279459476549</v>
      </c>
      <c r="H34" s="25">
        <v>18.844670468948035</v>
      </c>
      <c r="I34" s="25">
        <v>20.28</v>
      </c>
      <c r="J34" s="25">
        <v>22.275000000000002</v>
      </c>
      <c r="K34" s="25">
        <v>24.28</v>
      </c>
      <c r="L34" s="25">
        <v>27.47</v>
      </c>
      <c r="M34" s="25">
        <v>27.6525</v>
      </c>
      <c r="N34" s="38">
        <v>27.995000000000001</v>
      </c>
    </row>
    <row r="35" spans="1:14" x14ac:dyDescent="0.25">
      <c r="A35" s="52" t="s">
        <v>89</v>
      </c>
      <c r="B35" s="25">
        <v>18.399999999999999</v>
      </c>
      <c r="C35" s="25">
        <v>18.784999999999997</v>
      </c>
      <c r="D35" s="25">
        <v>19.5</v>
      </c>
      <c r="E35" s="25">
        <v>19.745000000000001</v>
      </c>
      <c r="F35" s="25">
        <v>19.936943339776985</v>
      </c>
      <c r="G35" s="25">
        <v>20.015610372248119</v>
      </c>
      <c r="H35" s="25">
        <v>21.98983917249528</v>
      </c>
      <c r="I35" s="25">
        <v>24.33</v>
      </c>
      <c r="J35" s="25">
        <v>25.744999999999997</v>
      </c>
      <c r="K35" s="25">
        <v>27.46</v>
      </c>
      <c r="L35" s="25">
        <v>31.392499999999998</v>
      </c>
      <c r="M35" s="25">
        <v>34.664999999999999</v>
      </c>
      <c r="N35" s="38">
        <v>35.914999999999999</v>
      </c>
    </row>
  </sheetData>
  <sheetProtection algorithmName="SHA-512" hashValue="6pOw7Z8P/ChFOg1C2QoYws1BLOWxi3BdMgSB8rHEvnrhV+mVQWp99aeXiiTikIvwb+qTSf3lhSwmHkR3OE/O0g==" saltValue="DP474TJaP3L5HiSiE0VqdQ==" spinCount="100000" sheet="1" objects="1" scenarios="1"/>
  <hyperlinks>
    <hyperlink ref="P1" location="Portada!A1" display="Volver al Índice" xr:uid="{EBE76979-FA6B-4017-ACEF-A82D33C02BDC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BDAB1-FA74-422C-8059-221546A77A09}">
  <sheetPr>
    <tabColor theme="5" tint="0.79998168889431442"/>
  </sheetPr>
  <dimension ref="A1:P35"/>
  <sheetViews>
    <sheetView workbookViewId="0">
      <selection activeCell="A2" sqref="A2"/>
    </sheetView>
  </sheetViews>
  <sheetFormatPr defaultRowHeight="15" x14ac:dyDescent="0.25"/>
  <cols>
    <col min="1" max="1" width="23.5703125" customWidth="1"/>
    <col min="2" max="2" width="10.28515625" style="22" customWidth="1"/>
    <col min="3" max="13" width="10.28515625" customWidth="1"/>
    <col min="14" max="14" width="10.28515625" style="41" customWidth="1"/>
  </cols>
  <sheetData>
    <row r="1" spans="1:16" ht="15.75" x14ac:dyDescent="0.25">
      <c r="A1" s="47" t="s">
        <v>185</v>
      </c>
      <c r="P1" s="176" t="s">
        <v>181</v>
      </c>
    </row>
    <row r="2" spans="1:16" s="50" customFormat="1" x14ac:dyDescent="0.25">
      <c r="A2" s="48" t="s">
        <v>56</v>
      </c>
      <c r="B2" s="48">
        <v>2010</v>
      </c>
      <c r="C2" s="48">
        <v>2011</v>
      </c>
      <c r="D2" s="48">
        <v>2012</v>
      </c>
      <c r="E2" s="48">
        <v>2013</v>
      </c>
      <c r="F2" s="48">
        <v>2014</v>
      </c>
      <c r="G2" s="48">
        <v>2015</v>
      </c>
      <c r="H2" s="48">
        <v>2016</v>
      </c>
      <c r="I2" s="48">
        <v>2017</v>
      </c>
      <c r="J2" s="48">
        <v>2018</v>
      </c>
      <c r="K2" s="48">
        <v>2019</v>
      </c>
      <c r="L2" s="48">
        <v>2020</v>
      </c>
      <c r="M2" s="48">
        <v>2021</v>
      </c>
      <c r="N2" s="59">
        <v>2022</v>
      </c>
      <c r="P2"/>
    </row>
    <row r="3" spans="1:16" x14ac:dyDescent="0.25">
      <c r="A3" s="51" t="s">
        <v>57</v>
      </c>
      <c r="B3" s="25">
        <v>34.5</v>
      </c>
      <c r="C3" s="25">
        <v>32.924999999999997</v>
      </c>
      <c r="D3" s="25">
        <v>31.015000000000001</v>
      </c>
      <c r="E3" s="25">
        <v>33.091755959537039</v>
      </c>
      <c r="F3" s="25">
        <v>39.976118210568785</v>
      </c>
      <c r="G3" s="25">
        <v>47.597523241343971</v>
      </c>
      <c r="H3" s="25">
        <v>39.468257448210231</v>
      </c>
      <c r="I3" s="25">
        <v>40.424999999999997</v>
      </c>
      <c r="J3" s="25">
        <v>42.87</v>
      </c>
      <c r="K3" s="25">
        <v>46.125</v>
      </c>
      <c r="L3" s="25">
        <v>36.355000000000004</v>
      </c>
      <c r="M3" s="25">
        <v>17.45</v>
      </c>
      <c r="N3" s="38">
        <v>21.184999999999999</v>
      </c>
    </row>
    <row r="4" spans="1:16" x14ac:dyDescent="0.25">
      <c r="A4" s="51" t="s">
        <v>58</v>
      </c>
      <c r="B4" s="25">
        <v>30.5</v>
      </c>
      <c r="C4" s="25">
        <v>29.24</v>
      </c>
      <c r="D4" s="25">
        <v>27.39</v>
      </c>
      <c r="E4" s="25">
        <v>29.67729560310606</v>
      </c>
      <c r="F4" s="25">
        <v>35.37283469148268</v>
      </c>
      <c r="G4" s="25">
        <v>39.363637691745801</v>
      </c>
      <c r="H4" s="25">
        <v>35.479612856099344</v>
      </c>
      <c r="I4" s="25">
        <v>34.32</v>
      </c>
      <c r="J4" s="25">
        <v>35.9</v>
      </c>
      <c r="K4" s="25">
        <v>40.36</v>
      </c>
      <c r="L4" s="25">
        <v>32.159999999999997</v>
      </c>
      <c r="M4" s="25">
        <v>16.259999999999998</v>
      </c>
      <c r="N4" s="38">
        <v>21.12</v>
      </c>
    </row>
    <row r="5" spans="1:16" ht="15" customHeight="1" x14ac:dyDescent="0.25">
      <c r="A5" s="51" t="s">
        <v>59</v>
      </c>
      <c r="B5" s="25">
        <v>34.5</v>
      </c>
      <c r="C5" s="25">
        <v>32.89</v>
      </c>
      <c r="D5" s="25">
        <v>31.334999999999997</v>
      </c>
      <c r="E5" s="25">
        <v>34.505091095723607</v>
      </c>
      <c r="F5" s="25">
        <v>39.453026320629547</v>
      </c>
      <c r="G5" s="25">
        <v>43.034953168904153</v>
      </c>
      <c r="H5" s="25">
        <v>36.257055885107711</v>
      </c>
      <c r="I5" s="25">
        <v>38.96</v>
      </c>
      <c r="J5" s="25">
        <v>44.105000000000004</v>
      </c>
      <c r="K5" s="25">
        <v>46.584999999999994</v>
      </c>
      <c r="L5" s="25">
        <v>35.92</v>
      </c>
      <c r="M5" s="25">
        <v>20.21</v>
      </c>
      <c r="N5" s="38">
        <v>27.759999999999998</v>
      </c>
    </row>
    <row r="6" spans="1:16" x14ac:dyDescent="0.25">
      <c r="A6" s="51" t="s">
        <v>60</v>
      </c>
      <c r="B6" s="25">
        <v>29.099999999999998</v>
      </c>
      <c r="C6" s="25">
        <v>29.939999999999998</v>
      </c>
      <c r="D6" s="25">
        <v>33.635000000000005</v>
      </c>
      <c r="E6" s="25">
        <v>38.728211828759541</v>
      </c>
      <c r="F6" s="25">
        <v>48.060250539124858</v>
      </c>
      <c r="G6" s="25">
        <v>54.329500131199161</v>
      </c>
      <c r="H6" s="25">
        <v>42.268357386512726</v>
      </c>
      <c r="I6" s="25">
        <v>42.64</v>
      </c>
      <c r="J6" s="25">
        <v>41.905000000000001</v>
      </c>
      <c r="K6" s="25">
        <v>48.454999999999998</v>
      </c>
      <c r="L6" s="25">
        <v>40.134999999999998</v>
      </c>
      <c r="M6" s="25">
        <v>22.274999999999999</v>
      </c>
      <c r="N6" s="38">
        <v>26.46</v>
      </c>
    </row>
    <row r="7" spans="1:16" x14ac:dyDescent="0.25">
      <c r="A7" s="51" t="s">
        <v>61</v>
      </c>
      <c r="B7" s="25">
        <v>55.2</v>
      </c>
      <c r="C7" s="25">
        <v>53.905000000000001</v>
      </c>
      <c r="D7" s="25">
        <v>53.11</v>
      </c>
      <c r="E7" s="25">
        <v>56.681135407371102</v>
      </c>
      <c r="F7" s="25">
        <v>62.359251470832049</v>
      </c>
      <c r="G7" s="25">
        <v>66.102305644302461</v>
      </c>
      <c r="H7" s="25">
        <v>58.909996196561693</v>
      </c>
      <c r="I7" s="25">
        <v>62.695</v>
      </c>
      <c r="J7" s="25">
        <v>66.319999999999993</v>
      </c>
      <c r="K7" s="25">
        <v>70.054999999999993</v>
      </c>
      <c r="L7" s="25">
        <v>51.255000000000003</v>
      </c>
      <c r="M7" s="25">
        <v>24.360000000000003</v>
      </c>
      <c r="N7" s="38">
        <v>34.495000000000005</v>
      </c>
    </row>
    <row r="8" spans="1:16" x14ac:dyDescent="0.25">
      <c r="A8" s="51" t="s">
        <v>62</v>
      </c>
      <c r="B8" s="25">
        <v>42.4</v>
      </c>
      <c r="C8" s="25">
        <v>40.299999999999997</v>
      </c>
      <c r="D8" s="25">
        <v>36.855000000000004</v>
      </c>
      <c r="E8" s="25">
        <v>39.008965500816416</v>
      </c>
      <c r="F8" s="25">
        <v>48.180935930087628</v>
      </c>
      <c r="G8" s="25">
        <v>56.199155329546961</v>
      </c>
      <c r="H8" s="25">
        <v>48.036288469158634</v>
      </c>
      <c r="I8" s="25">
        <v>48.89</v>
      </c>
      <c r="J8" s="25">
        <v>51.515000000000001</v>
      </c>
      <c r="K8" s="25">
        <v>54.664999999999999</v>
      </c>
      <c r="L8" s="25">
        <v>41.93</v>
      </c>
      <c r="M8" s="25">
        <v>20.324999999999996</v>
      </c>
      <c r="N8" s="38">
        <v>25.509999999999998</v>
      </c>
    </row>
    <row r="9" spans="1:16" x14ac:dyDescent="0.25">
      <c r="A9" s="51" t="s">
        <v>63</v>
      </c>
      <c r="B9" s="25">
        <v>32.800000000000004</v>
      </c>
      <c r="C9" s="25">
        <v>32.275000000000006</v>
      </c>
      <c r="D9" s="25">
        <v>31.685000000000002</v>
      </c>
      <c r="E9" s="25">
        <v>36.645119816171942</v>
      </c>
      <c r="F9" s="25">
        <v>40.07379394431932</v>
      </c>
      <c r="G9" s="25">
        <v>35.272443775455997</v>
      </c>
      <c r="H9" s="25">
        <v>41.223824154418274</v>
      </c>
      <c r="I9" s="25">
        <v>41.454999999999998</v>
      </c>
      <c r="J9" s="25">
        <v>44.965000000000003</v>
      </c>
      <c r="K9" s="25">
        <v>47.57</v>
      </c>
      <c r="L9" s="25">
        <v>38.6</v>
      </c>
      <c r="M9" s="25">
        <v>22.68</v>
      </c>
      <c r="N9" s="38">
        <v>25.935000000000002</v>
      </c>
    </row>
    <row r="10" spans="1:16" x14ac:dyDescent="0.25">
      <c r="A10" s="51" t="s">
        <v>64</v>
      </c>
      <c r="B10" s="25">
        <v>24.2</v>
      </c>
      <c r="C10" s="25">
        <v>23.57</v>
      </c>
      <c r="D10" s="25">
        <v>23.659999999999997</v>
      </c>
      <c r="E10" s="25">
        <v>26.243237099745127</v>
      </c>
      <c r="F10" s="25">
        <v>30.056726042383804</v>
      </c>
      <c r="G10" s="25">
        <v>33.640253419147221</v>
      </c>
      <c r="H10" s="25">
        <v>29.365470635559134</v>
      </c>
      <c r="I10" s="25">
        <v>30.774999999999999</v>
      </c>
      <c r="J10" s="25">
        <v>31.729999999999997</v>
      </c>
      <c r="K10" s="25">
        <v>34.020000000000003</v>
      </c>
      <c r="L10" s="25">
        <v>28.015000000000004</v>
      </c>
      <c r="M10" s="25">
        <v>14.155000000000001</v>
      </c>
      <c r="N10" s="38">
        <v>20.115000000000002</v>
      </c>
    </row>
    <row r="11" spans="1:16" x14ac:dyDescent="0.25">
      <c r="A11" s="51" t="s">
        <v>65</v>
      </c>
      <c r="B11" s="25">
        <v>40.9</v>
      </c>
      <c r="C11" s="25">
        <v>39.29</v>
      </c>
      <c r="D11" s="25">
        <v>35.949999999999996</v>
      </c>
      <c r="E11" s="25">
        <v>35.457205936710622</v>
      </c>
      <c r="F11" s="25">
        <v>42.801953882462584</v>
      </c>
      <c r="G11" s="25">
        <v>50.506993027309704</v>
      </c>
      <c r="H11" s="25">
        <v>41.579415622146591</v>
      </c>
      <c r="I11" s="25">
        <v>44.650000000000006</v>
      </c>
      <c r="J11" s="25">
        <v>48.314999999999998</v>
      </c>
      <c r="K11" s="25">
        <v>51.57</v>
      </c>
      <c r="L11" s="25">
        <v>40.78</v>
      </c>
      <c r="M11" s="25">
        <v>23.195</v>
      </c>
      <c r="N11" s="38">
        <v>29.880000000000003</v>
      </c>
    </row>
    <row r="12" spans="1:16" x14ac:dyDescent="0.25">
      <c r="A12" s="51" t="s">
        <v>66</v>
      </c>
      <c r="B12" s="25">
        <v>34.5</v>
      </c>
      <c r="C12" s="25">
        <v>32.54</v>
      </c>
      <c r="D12" s="25">
        <v>29.844999999999999</v>
      </c>
      <c r="E12" s="25">
        <v>32.030770178903964</v>
      </c>
      <c r="F12" s="25">
        <v>40.83500176082164</v>
      </c>
      <c r="G12" s="25">
        <v>52.613726075324145</v>
      </c>
      <c r="H12" s="25">
        <v>46.328348425601973</v>
      </c>
      <c r="I12" s="25">
        <v>45.545000000000002</v>
      </c>
      <c r="J12" s="25">
        <v>48.45</v>
      </c>
      <c r="K12" s="25">
        <v>54.260000000000005</v>
      </c>
      <c r="L12" s="25">
        <v>44.244999999999997</v>
      </c>
      <c r="M12" s="25">
        <v>22.875</v>
      </c>
      <c r="N12" s="38">
        <v>28.18</v>
      </c>
    </row>
    <row r="13" spans="1:16" x14ac:dyDescent="0.25">
      <c r="A13" s="51" t="s">
        <v>67</v>
      </c>
      <c r="B13" s="25">
        <v>43.1</v>
      </c>
      <c r="C13" s="25">
        <v>41.244999999999997</v>
      </c>
      <c r="D13" s="25">
        <v>38.43</v>
      </c>
      <c r="E13" s="25">
        <v>40.948929309913289</v>
      </c>
      <c r="F13" s="25">
        <v>50.120154432696104</v>
      </c>
      <c r="G13" s="25">
        <v>55.485124811706477</v>
      </c>
      <c r="H13" s="25">
        <v>43.277374650312026</v>
      </c>
      <c r="I13" s="25">
        <v>43.994999999999997</v>
      </c>
      <c r="J13" s="25">
        <v>44.424999999999997</v>
      </c>
      <c r="K13" s="25">
        <v>47.86</v>
      </c>
      <c r="L13" s="25">
        <v>37.730000000000004</v>
      </c>
      <c r="M13" s="25">
        <v>21.395</v>
      </c>
      <c r="N13" s="38">
        <v>26.57</v>
      </c>
    </row>
    <row r="14" spans="1:16" x14ac:dyDescent="0.25">
      <c r="A14" s="51" t="s">
        <v>68</v>
      </c>
      <c r="B14" s="25">
        <v>25.700000000000003</v>
      </c>
      <c r="C14" s="25">
        <v>25.560000000000002</v>
      </c>
      <c r="D14" s="25">
        <v>25.475000000000001</v>
      </c>
      <c r="E14" s="25">
        <v>26.461369925245769</v>
      </c>
      <c r="F14" s="25">
        <v>33.048258432599283</v>
      </c>
      <c r="G14" s="25">
        <v>38.962823557349793</v>
      </c>
      <c r="H14" s="25">
        <v>31.617386606506766</v>
      </c>
      <c r="I14" s="25">
        <v>31.864999999999998</v>
      </c>
      <c r="J14" s="25">
        <v>36.56</v>
      </c>
      <c r="K14" s="25">
        <v>46.03</v>
      </c>
      <c r="L14" s="25">
        <v>36.770000000000003</v>
      </c>
      <c r="M14" s="25">
        <v>21.669999999999998</v>
      </c>
      <c r="N14" s="38">
        <v>30.965000000000003</v>
      </c>
    </row>
    <row r="15" spans="1:16" x14ac:dyDescent="0.25">
      <c r="A15" s="51" t="s">
        <v>69</v>
      </c>
      <c r="B15" s="25">
        <v>37.799999999999997</v>
      </c>
      <c r="C15" s="25">
        <v>37.31</v>
      </c>
      <c r="D15" s="25">
        <v>37.625</v>
      </c>
      <c r="E15" s="25">
        <v>42.86034319523251</v>
      </c>
      <c r="F15" s="25">
        <v>48.127780219717522</v>
      </c>
      <c r="G15" s="25">
        <v>45.861018429641007</v>
      </c>
      <c r="H15" s="25">
        <v>43.409748512190447</v>
      </c>
      <c r="I15" s="25">
        <v>45.865000000000002</v>
      </c>
      <c r="J15" s="25">
        <v>49.129999999999995</v>
      </c>
      <c r="K15" s="25">
        <v>53.39</v>
      </c>
      <c r="L15" s="25">
        <v>40.44</v>
      </c>
      <c r="M15" s="25">
        <v>18.305</v>
      </c>
      <c r="N15" s="38">
        <v>27.729999999999997</v>
      </c>
    </row>
    <row r="16" spans="1:16" x14ac:dyDescent="0.25">
      <c r="A16" s="51" t="s">
        <v>70</v>
      </c>
      <c r="B16" s="25">
        <v>46.400000000000006</v>
      </c>
      <c r="C16" s="25">
        <v>46.330000000000005</v>
      </c>
      <c r="D16" s="25">
        <v>46.76</v>
      </c>
      <c r="E16" s="25">
        <v>48.620784921057563</v>
      </c>
      <c r="F16" s="25">
        <v>51.564314853392624</v>
      </c>
      <c r="G16" s="25">
        <v>53.723998267541148</v>
      </c>
      <c r="H16" s="25">
        <v>53.980996782576412</v>
      </c>
      <c r="I16" s="25">
        <v>56.484999999999999</v>
      </c>
      <c r="J16" s="25">
        <v>59.474999999999994</v>
      </c>
      <c r="K16" s="25">
        <v>62.72</v>
      </c>
      <c r="L16" s="25">
        <v>45.36</v>
      </c>
      <c r="M16" s="25">
        <v>20.350000000000001</v>
      </c>
      <c r="N16" s="38">
        <v>30.404999999999998</v>
      </c>
    </row>
    <row r="17" spans="1:14" x14ac:dyDescent="0.25">
      <c r="A17" s="51" t="s">
        <v>71</v>
      </c>
      <c r="B17" s="25">
        <v>42.699999999999996</v>
      </c>
      <c r="C17" s="25">
        <v>40.809999999999995</v>
      </c>
      <c r="D17" s="25">
        <v>37.824999999999996</v>
      </c>
      <c r="E17" s="25">
        <v>39.562148625857994</v>
      </c>
      <c r="F17" s="25">
        <v>46.445418876593422</v>
      </c>
      <c r="G17" s="25">
        <v>52.392712656067545</v>
      </c>
      <c r="H17" s="25">
        <v>45.146466361268303</v>
      </c>
      <c r="I17" s="25">
        <v>46.900000000000006</v>
      </c>
      <c r="J17" s="25">
        <v>50.019999999999996</v>
      </c>
      <c r="K17" s="25">
        <v>53.68</v>
      </c>
      <c r="L17" s="25">
        <v>42.125</v>
      </c>
      <c r="M17" s="25">
        <v>22.044999999999998</v>
      </c>
      <c r="N17" s="38">
        <v>28.5</v>
      </c>
    </row>
    <row r="18" spans="1:14" x14ac:dyDescent="0.25">
      <c r="A18" s="51" t="s">
        <v>72</v>
      </c>
      <c r="B18" s="25">
        <v>34.1</v>
      </c>
      <c r="C18" s="25">
        <v>32.525000000000006</v>
      </c>
      <c r="D18" s="25">
        <v>30.650000000000002</v>
      </c>
      <c r="E18" s="25">
        <v>33.692407257164362</v>
      </c>
      <c r="F18" s="25">
        <v>42.678756334733819</v>
      </c>
      <c r="G18" s="25">
        <v>50.698299220916411</v>
      </c>
      <c r="H18" s="25">
        <v>43.136841410273334</v>
      </c>
      <c r="I18" s="25">
        <v>45.79</v>
      </c>
      <c r="J18" s="25">
        <v>48.445</v>
      </c>
      <c r="K18" s="25">
        <v>56.375</v>
      </c>
      <c r="L18" s="25">
        <v>48.524999999999999</v>
      </c>
      <c r="M18" s="25">
        <v>31</v>
      </c>
      <c r="N18" s="38">
        <v>40.379999999999995</v>
      </c>
    </row>
    <row r="19" spans="1:14" x14ac:dyDescent="0.25">
      <c r="A19" s="51" t="s">
        <v>73</v>
      </c>
      <c r="B19" s="25">
        <v>46.5</v>
      </c>
      <c r="C19" s="25">
        <v>44.47</v>
      </c>
      <c r="D19" s="25">
        <v>41.050000000000004</v>
      </c>
      <c r="E19" s="25">
        <v>43.108077906024732</v>
      </c>
      <c r="F19" s="25">
        <v>51.665001825474491</v>
      </c>
      <c r="G19" s="25">
        <v>58.605447379633574</v>
      </c>
      <c r="H19" s="25">
        <v>51.245830847890929</v>
      </c>
      <c r="I19" s="25">
        <v>52.61</v>
      </c>
      <c r="J19" s="25">
        <v>55.875</v>
      </c>
      <c r="K19" s="25">
        <v>59.674999999999997</v>
      </c>
      <c r="L19" s="25">
        <v>46.984999999999999</v>
      </c>
      <c r="M19" s="25">
        <v>22.990000000000002</v>
      </c>
      <c r="N19" s="38">
        <v>29.094999999999999</v>
      </c>
    </row>
    <row r="20" spans="1:14" x14ac:dyDescent="0.25">
      <c r="A20" s="51" t="s">
        <v>74</v>
      </c>
      <c r="B20" s="25">
        <v>33.200000000000003</v>
      </c>
      <c r="C20" s="25">
        <v>31.205000000000002</v>
      </c>
      <c r="D20" s="25">
        <v>27.78</v>
      </c>
      <c r="E20" s="25">
        <v>30.55447225879233</v>
      </c>
      <c r="F20" s="25">
        <v>41.971877052042899</v>
      </c>
      <c r="G20" s="25">
        <v>45.947262912168071</v>
      </c>
      <c r="H20" s="25">
        <v>30.109916836883571</v>
      </c>
      <c r="I20" s="25">
        <v>32.879999999999995</v>
      </c>
      <c r="J20" s="25">
        <v>33.010000000000005</v>
      </c>
      <c r="K20" s="25">
        <v>36.415000000000006</v>
      </c>
      <c r="L20" s="25">
        <v>31.41</v>
      </c>
      <c r="M20" s="25">
        <v>17.844999999999999</v>
      </c>
      <c r="N20" s="38">
        <v>22.824999999999996</v>
      </c>
    </row>
    <row r="21" spans="1:14" x14ac:dyDescent="0.25">
      <c r="A21" s="51" t="s">
        <v>75</v>
      </c>
      <c r="B21" s="25">
        <v>33.1</v>
      </c>
      <c r="C21" s="25">
        <v>30.65</v>
      </c>
      <c r="D21" s="25">
        <v>27.29</v>
      </c>
      <c r="E21" s="25">
        <v>30.649066401885406</v>
      </c>
      <c r="F21" s="25">
        <v>39.788980460644325</v>
      </c>
      <c r="G21" s="25">
        <v>47.751983841222447</v>
      </c>
      <c r="H21" s="25">
        <v>38.350112847984548</v>
      </c>
      <c r="I21" s="25">
        <v>37.949999999999996</v>
      </c>
      <c r="J21" s="25">
        <v>39.294999999999995</v>
      </c>
      <c r="K21" s="25">
        <v>43.244999999999997</v>
      </c>
      <c r="L21" s="25">
        <v>35.020000000000003</v>
      </c>
      <c r="M21" s="25">
        <v>20.23</v>
      </c>
      <c r="N21" s="38">
        <v>23.574999999999999</v>
      </c>
    </row>
    <row r="22" spans="1:14" x14ac:dyDescent="0.25">
      <c r="A22" s="51" t="s">
        <v>76</v>
      </c>
      <c r="B22" s="25">
        <v>20.599999999999998</v>
      </c>
      <c r="C22" s="25">
        <v>21.125</v>
      </c>
      <c r="D22" s="25">
        <v>21.365000000000002</v>
      </c>
      <c r="E22" s="25">
        <v>19.57114716583132</v>
      </c>
      <c r="F22" s="25">
        <v>24.69855902225817</v>
      </c>
      <c r="G22" s="25">
        <v>31.593077858880783</v>
      </c>
      <c r="H22" s="25">
        <v>24.992858880778591</v>
      </c>
      <c r="I22" s="25">
        <v>26.585000000000001</v>
      </c>
      <c r="J22" s="25">
        <v>26.245000000000001</v>
      </c>
      <c r="K22" s="25">
        <v>27.68</v>
      </c>
      <c r="L22" s="25">
        <v>23.130000000000003</v>
      </c>
      <c r="M22" s="25">
        <v>11.65</v>
      </c>
      <c r="N22" s="38">
        <v>16.009999999999998</v>
      </c>
    </row>
    <row r="23" spans="1:14" x14ac:dyDescent="0.25">
      <c r="A23" s="51" t="s">
        <v>77</v>
      </c>
      <c r="B23" s="25">
        <v>36.4</v>
      </c>
      <c r="C23" s="25">
        <v>34.93</v>
      </c>
      <c r="D23" s="25">
        <v>31.955000000000002</v>
      </c>
      <c r="E23" s="25">
        <v>32.187670401452024</v>
      </c>
      <c r="F23" s="25">
        <v>39.392102174125178</v>
      </c>
      <c r="G23" s="25">
        <v>46.650039703089931</v>
      </c>
      <c r="H23" s="25">
        <v>39.620788020024165</v>
      </c>
      <c r="I23" s="25">
        <v>40.164999999999999</v>
      </c>
      <c r="J23" s="25">
        <v>43.185000000000002</v>
      </c>
      <c r="K23" s="25">
        <v>46.185000000000002</v>
      </c>
      <c r="L23" s="25">
        <v>34.4</v>
      </c>
      <c r="M23" s="25">
        <v>15.84</v>
      </c>
      <c r="N23" s="38">
        <v>21.994999999999997</v>
      </c>
    </row>
    <row r="24" spans="1:14" x14ac:dyDescent="0.25">
      <c r="A24" s="51" t="s">
        <v>78</v>
      </c>
      <c r="B24" s="25">
        <v>48</v>
      </c>
      <c r="C24" s="25">
        <v>45.34</v>
      </c>
      <c r="D24" s="25">
        <v>40.89</v>
      </c>
      <c r="E24" s="25">
        <v>42.961379540502456</v>
      </c>
      <c r="F24" s="25">
        <v>50.67684771807599</v>
      </c>
      <c r="G24" s="25">
        <v>57.300011279043531</v>
      </c>
      <c r="H24" s="25">
        <v>50.768592375366566</v>
      </c>
      <c r="I24" s="25">
        <v>50.980000000000004</v>
      </c>
      <c r="J24" s="25">
        <v>53.174999999999997</v>
      </c>
      <c r="K24" s="25">
        <v>59.120000000000005</v>
      </c>
      <c r="L24" s="25">
        <v>45.2</v>
      </c>
      <c r="M24" s="25">
        <v>20.875</v>
      </c>
      <c r="N24" s="38">
        <v>28.29</v>
      </c>
    </row>
    <row r="25" spans="1:14" x14ac:dyDescent="0.25">
      <c r="A25" s="51" t="s">
        <v>79</v>
      </c>
      <c r="B25" s="25">
        <v>32.9</v>
      </c>
      <c r="C25" s="25">
        <v>31.78</v>
      </c>
      <c r="D25" s="25">
        <v>30.4</v>
      </c>
      <c r="E25" s="25">
        <v>33.746660185384648</v>
      </c>
      <c r="F25" s="25">
        <v>44.740940344285775</v>
      </c>
      <c r="G25" s="25">
        <v>51.463056565018171</v>
      </c>
      <c r="H25" s="25">
        <v>40.034247906462319</v>
      </c>
      <c r="I25" s="25">
        <v>40.230000000000004</v>
      </c>
      <c r="J25" s="25">
        <v>39.18</v>
      </c>
      <c r="K25" s="25">
        <v>43.91</v>
      </c>
      <c r="L25" s="25">
        <v>36.994999999999997</v>
      </c>
      <c r="M25" s="25">
        <v>21.295000000000002</v>
      </c>
      <c r="N25" s="38">
        <v>27.945</v>
      </c>
    </row>
    <row r="26" spans="1:14" x14ac:dyDescent="0.25">
      <c r="A26" s="51" t="s">
        <v>80</v>
      </c>
      <c r="B26" s="25">
        <v>39.4</v>
      </c>
      <c r="C26" s="25">
        <v>38.629999999999995</v>
      </c>
      <c r="D26" s="25">
        <v>38.040000000000006</v>
      </c>
      <c r="E26" s="25">
        <v>41.374396434016916</v>
      </c>
      <c r="F26" s="25">
        <v>49.125307663174269</v>
      </c>
      <c r="G26" s="25">
        <v>53.783240646304151</v>
      </c>
      <c r="H26" s="25">
        <v>48.093161200279134</v>
      </c>
      <c r="I26" s="25">
        <v>50.104999999999997</v>
      </c>
      <c r="J26" s="25">
        <v>52.75</v>
      </c>
      <c r="K26" s="25">
        <v>58.384999999999991</v>
      </c>
      <c r="L26" s="25">
        <v>45.734999999999999</v>
      </c>
      <c r="M26" s="25">
        <v>21.23</v>
      </c>
      <c r="N26" s="38">
        <v>28.330000000000002</v>
      </c>
    </row>
    <row r="27" spans="1:14" x14ac:dyDescent="0.25">
      <c r="A27" s="51" t="s">
        <v>81</v>
      </c>
      <c r="B27" s="25">
        <v>38.800000000000004</v>
      </c>
      <c r="C27" s="25">
        <v>34.635000000000005</v>
      </c>
      <c r="D27" s="25">
        <v>27.32</v>
      </c>
      <c r="E27" s="25">
        <v>29.14918875497407</v>
      </c>
      <c r="F27" s="25">
        <v>41.213493402094699</v>
      </c>
      <c r="G27" s="25">
        <v>52.941751085383501</v>
      </c>
      <c r="H27" s="25">
        <v>40.836823444283645</v>
      </c>
      <c r="I27" s="25">
        <v>43.540000000000006</v>
      </c>
      <c r="J27" s="25">
        <v>47.41</v>
      </c>
      <c r="K27" s="25">
        <v>51.28</v>
      </c>
      <c r="L27" s="25">
        <v>38.355000000000004</v>
      </c>
      <c r="M27" s="25">
        <v>17.935000000000002</v>
      </c>
      <c r="N27" s="38">
        <v>26.064999999999998</v>
      </c>
    </row>
    <row r="28" spans="1:14" x14ac:dyDescent="0.25">
      <c r="A28" s="51" t="s">
        <v>82</v>
      </c>
      <c r="B28" s="25">
        <v>34.799999999999997</v>
      </c>
      <c r="C28" s="25">
        <v>34.414999999999999</v>
      </c>
      <c r="D28" s="25">
        <v>33.805</v>
      </c>
      <c r="E28" s="25">
        <v>34.99204119852083</v>
      </c>
      <c r="F28" s="25">
        <v>42.772362225824402</v>
      </c>
      <c r="G28" s="25">
        <v>49.219927283304244</v>
      </c>
      <c r="H28" s="25">
        <v>40.009150668993605</v>
      </c>
      <c r="I28" s="25">
        <v>39.26</v>
      </c>
      <c r="J28" s="25">
        <v>43.344999999999999</v>
      </c>
      <c r="K28" s="25">
        <v>51.239999999999995</v>
      </c>
      <c r="L28" s="25">
        <v>44.129999999999995</v>
      </c>
      <c r="M28" s="25">
        <v>24.46</v>
      </c>
      <c r="N28" s="38">
        <v>28.62</v>
      </c>
    </row>
    <row r="29" spans="1:14" x14ac:dyDescent="0.25">
      <c r="A29" s="51" t="s">
        <v>83</v>
      </c>
      <c r="B29" s="25">
        <v>46.5</v>
      </c>
      <c r="C29" s="25">
        <v>44.4</v>
      </c>
      <c r="D29" s="25">
        <v>41.9</v>
      </c>
      <c r="E29" s="25">
        <v>46.730854382906216</v>
      </c>
      <c r="F29" s="25">
        <v>52.843015282540115</v>
      </c>
      <c r="G29" s="25">
        <v>55.63239889705882</v>
      </c>
      <c r="H29" s="25">
        <v>54.678740808823527</v>
      </c>
      <c r="I29" s="25">
        <v>56.04</v>
      </c>
      <c r="J29" s="25">
        <v>59.029999999999994</v>
      </c>
      <c r="K29" s="25">
        <v>63.155000000000001</v>
      </c>
      <c r="L29" s="25">
        <v>47.190000000000005</v>
      </c>
      <c r="M29" s="25">
        <v>24.335000000000001</v>
      </c>
      <c r="N29" s="38">
        <v>32.265000000000001</v>
      </c>
    </row>
    <row r="30" spans="1:14" x14ac:dyDescent="0.25">
      <c r="A30" s="51" t="s">
        <v>84</v>
      </c>
      <c r="B30" s="25">
        <v>39</v>
      </c>
      <c r="C30" s="25">
        <v>36.445</v>
      </c>
      <c r="D30" s="25">
        <v>31.875</v>
      </c>
      <c r="E30" s="25">
        <v>34.133099520816181</v>
      </c>
      <c r="F30" s="25">
        <v>44.365041967230042</v>
      </c>
      <c r="G30" s="25">
        <v>53.202868572126548</v>
      </c>
      <c r="H30" s="25">
        <v>47.055327348235011</v>
      </c>
      <c r="I30" s="25">
        <v>47.42</v>
      </c>
      <c r="J30" s="25">
        <v>48.754999999999995</v>
      </c>
      <c r="K30" s="25">
        <v>52.83</v>
      </c>
      <c r="L30" s="25">
        <v>41.33</v>
      </c>
      <c r="M30" s="25">
        <v>20.46</v>
      </c>
      <c r="N30" s="38">
        <v>27.499999999999996</v>
      </c>
    </row>
    <row r="31" spans="1:14" x14ac:dyDescent="0.25">
      <c r="A31" s="51" t="s">
        <v>85</v>
      </c>
      <c r="B31" s="25">
        <v>44.6</v>
      </c>
      <c r="C31" s="25">
        <v>42.92</v>
      </c>
      <c r="D31" s="25">
        <v>39.905000000000001</v>
      </c>
      <c r="E31" s="25">
        <v>41.618673627593026</v>
      </c>
      <c r="F31" s="25">
        <v>49.955393879815617</v>
      </c>
      <c r="G31" s="25">
        <v>55.142084874294895</v>
      </c>
      <c r="H31" s="25">
        <v>46.67672905226194</v>
      </c>
      <c r="I31" s="25">
        <v>48.715000000000003</v>
      </c>
      <c r="J31" s="25">
        <v>51.82</v>
      </c>
      <c r="K31" s="25">
        <v>56.71</v>
      </c>
      <c r="L31" s="25">
        <v>43.275000000000006</v>
      </c>
      <c r="M31" s="25">
        <v>20.68</v>
      </c>
      <c r="N31" s="38">
        <v>28.43</v>
      </c>
    </row>
    <row r="32" spans="1:14" x14ac:dyDescent="0.25">
      <c r="A32" s="51" t="s">
        <v>86</v>
      </c>
      <c r="B32" s="25">
        <v>35.9</v>
      </c>
      <c r="C32" s="25">
        <v>33.94</v>
      </c>
      <c r="D32" s="25">
        <v>32.155000000000001</v>
      </c>
      <c r="E32" s="25">
        <v>38.028187553516275</v>
      </c>
      <c r="F32" s="25">
        <v>49.314491170815941</v>
      </c>
      <c r="G32" s="25">
        <v>56.076483979763907</v>
      </c>
      <c r="H32" s="25">
        <v>45.449898819561547</v>
      </c>
      <c r="I32" s="25">
        <v>45.274999999999999</v>
      </c>
      <c r="J32" s="25">
        <v>48.149999999999991</v>
      </c>
      <c r="K32" s="25">
        <v>54.844999999999999</v>
      </c>
      <c r="L32" s="25">
        <v>42.555</v>
      </c>
      <c r="M32" s="25">
        <v>24.03</v>
      </c>
      <c r="N32" s="38">
        <v>33.93</v>
      </c>
    </row>
    <row r="33" spans="1:14" x14ac:dyDescent="0.25">
      <c r="A33" s="51" t="s">
        <v>87</v>
      </c>
      <c r="B33" s="25">
        <v>48.1</v>
      </c>
      <c r="C33" s="25">
        <v>47.015000000000001</v>
      </c>
      <c r="D33" s="25">
        <v>46.33</v>
      </c>
      <c r="E33" s="25">
        <v>51.198340373065435</v>
      </c>
      <c r="F33" s="25">
        <v>55.214060692835815</v>
      </c>
      <c r="G33" s="25">
        <v>53.587844600283944</v>
      </c>
      <c r="H33" s="25">
        <v>52.961711400527335</v>
      </c>
      <c r="I33" s="25">
        <v>54.67</v>
      </c>
      <c r="J33" s="25">
        <v>56.83</v>
      </c>
      <c r="K33" s="25">
        <v>60.739999999999995</v>
      </c>
      <c r="L33" s="25">
        <v>45.39</v>
      </c>
      <c r="M33" s="25">
        <v>19.97</v>
      </c>
      <c r="N33" s="38">
        <v>28.28</v>
      </c>
    </row>
    <row r="34" spans="1:14" x14ac:dyDescent="0.25">
      <c r="A34" s="51" t="s">
        <v>88</v>
      </c>
      <c r="B34" s="25">
        <v>34.699999999999996</v>
      </c>
      <c r="C34" s="25">
        <v>34</v>
      </c>
      <c r="D34" s="25">
        <v>33.47</v>
      </c>
      <c r="E34" s="25">
        <v>35.30344686957239</v>
      </c>
      <c r="F34" s="25">
        <v>42.789258472063011</v>
      </c>
      <c r="G34" s="25">
        <v>47.182951807228918</v>
      </c>
      <c r="H34" s="25">
        <v>33.155481927710845</v>
      </c>
      <c r="I34" s="25">
        <v>35.765000000000001</v>
      </c>
      <c r="J34" s="25">
        <v>39.379999999999995</v>
      </c>
      <c r="K34" s="25">
        <v>44.989999999999995</v>
      </c>
      <c r="L34" s="25">
        <v>36.700000000000003</v>
      </c>
      <c r="M34" s="25">
        <v>18.809999999999999</v>
      </c>
      <c r="N34" s="38">
        <v>24.39</v>
      </c>
    </row>
    <row r="35" spans="1:14" s="50" customFormat="1" x14ac:dyDescent="0.25">
      <c r="A35" s="52" t="s">
        <v>89</v>
      </c>
      <c r="B35" s="53">
        <v>43.2</v>
      </c>
      <c r="C35" s="53">
        <v>41.870000000000005</v>
      </c>
      <c r="D35" s="53">
        <v>40.274999999999999</v>
      </c>
      <c r="E35" s="53">
        <v>43.406819188071189</v>
      </c>
      <c r="F35" s="53">
        <v>46.41337849213221</v>
      </c>
      <c r="G35" s="53">
        <v>46.944018119625241</v>
      </c>
      <c r="H35" s="53">
        <v>48.012462222161169</v>
      </c>
      <c r="I35" s="53">
        <v>49.745000000000005</v>
      </c>
      <c r="J35" s="53">
        <v>52.405000000000001</v>
      </c>
      <c r="K35" s="53">
        <v>56.71</v>
      </c>
      <c r="L35" s="53">
        <v>43.344999999999999</v>
      </c>
      <c r="M35" s="53">
        <v>20.844999999999999</v>
      </c>
      <c r="N35" s="38">
        <v>28.355</v>
      </c>
    </row>
  </sheetData>
  <sheetProtection algorithmName="SHA-512" hashValue="+rnETLjdiILg7NVEgdsmlXnRwX11qhzuxoxw7bKwV6OtOxaWSG/FO8vnDElPK129VdhK9NvWWGq3rRoXUhv+jA==" saltValue="i2AojMxfLmH3rDQI/KmRHw==" spinCount="100000" sheet="1" objects="1" scenarios="1"/>
  <hyperlinks>
    <hyperlink ref="P1" location="Portada!A1" display="Volver al Índice" xr:uid="{5811B2F0-A079-4BFD-A049-BAE8883CAB46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4F8BC-0E1D-4899-8704-9CC426C9C846}">
  <sheetPr>
    <tabColor theme="8" tint="0.39997558519241921"/>
  </sheetPr>
  <dimension ref="A1:AD67"/>
  <sheetViews>
    <sheetView workbookViewId="0">
      <selection sqref="A1:XFD1048576"/>
    </sheetView>
  </sheetViews>
  <sheetFormatPr defaultRowHeight="15" x14ac:dyDescent="0.25"/>
  <cols>
    <col min="1" max="16384" width="9.140625" style="56"/>
  </cols>
  <sheetData>
    <row r="1" spans="1:30" ht="92.25" x14ac:dyDescent="0.25">
      <c r="A1" s="183" t="s">
        <v>100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5"/>
      <c r="S1" s="178"/>
      <c r="T1" s="79"/>
      <c r="U1" s="192" t="s">
        <v>181</v>
      </c>
      <c r="V1" s="192"/>
      <c r="W1" s="79"/>
      <c r="X1" s="79"/>
      <c r="Y1" s="79"/>
      <c r="Z1" s="79"/>
      <c r="AA1" s="79"/>
      <c r="AB1" s="79"/>
      <c r="AC1" s="79"/>
      <c r="AD1" s="79"/>
    </row>
    <row r="2" spans="1:30" ht="15" customHeight="1" x14ac:dyDescent="0.25">
      <c r="A2" s="186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8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</row>
    <row r="3" spans="1:30" ht="15" customHeight="1" x14ac:dyDescent="0.25">
      <c r="A3" s="186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8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</row>
    <row r="4" spans="1:30" ht="15" customHeight="1" x14ac:dyDescent="0.25">
      <c r="A4" s="186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8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</row>
    <row r="5" spans="1:30" ht="15" customHeight="1" x14ac:dyDescent="0.25">
      <c r="A5" s="186"/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8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</row>
    <row r="6" spans="1:30" ht="15" customHeight="1" x14ac:dyDescent="0.25">
      <c r="A6" s="186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8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</row>
    <row r="7" spans="1:30" ht="15" customHeight="1" x14ac:dyDescent="0.25">
      <c r="A7" s="186"/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8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</row>
    <row r="8" spans="1:30" ht="15" customHeight="1" x14ac:dyDescent="0.25">
      <c r="A8" s="186"/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8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</row>
    <row r="9" spans="1:30" ht="15" customHeight="1" x14ac:dyDescent="0.25">
      <c r="A9" s="186"/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8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</row>
    <row r="10" spans="1:30" ht="15" customHeight="1" x14ac:dyDescent="0.25">
      <c r="A10" s="186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8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</row>
    <row r="11" spans="1:30" ht="15" customHeight="1" x14ac:dyDescent="0.25">
      <c r="A11" s="186"/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8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</row>
    <row r="12" spans="1:30" ht="15" customHeight="1" x14ac:dyDescent="0.25">
      <c r="A12" s="186"/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8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</row>
    <row r="13" spans="1:30" ht="15" customHeight="1" x14ac:dyDescent="0.25">
      <c r="A13" s="186"/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8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</row>
    <row r="14" spans="1:30" ht="15" customHeight="1" x14ac:dyDescent="0.25">
      <c r="A14" s="186"/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8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</row>
    <row r="15" spans="1:30" ht="15" customHeight="1" x14ac:dyDescent="0.25">
      <c r="A15" s="186"/>
      <c r="B15" s="187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8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</row>
    <row r="16" spans="1:30" ht="15" customHeight="1" x14ac:dyDescent="0.25">
      <c r="A16" s="186"/>
      <c r="B16" s="187"/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8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</row>
    <row r="17" spans="1:30" ht="15" customHeight="1" x14ac:dyDescent="0.25">
      <c r="A17" s="186"/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8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</row>
    <row r="18" spans="1:30" ht="15" customHeight="1" x14ac:dyDescent="0.25">
      <c r="A18" s="186"/>
      <c r="B18" s="187"/>
      <c r="C18" s="187"/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8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</row>
    <row r="19" spans="1:30" ht="15" customHeight="1" x14ac:dyDescent="0.25">
      <c r="A19" s="186"/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8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</row>
    <row r="20" spans="1:30" ht="15" customHeight="1" x14ac:dyDescent="0.25">
      <c r="A20" s="186"/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8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</row>
    <row r="21" spans="1:30" ht="15" customHeight="1" x14ac:dyDescent="0.25">
      <c r="A21" s="186"/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8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</row>
    <row r="22" spans="1:30" ht="15" customHeight="1" x14ac:dyDescent="0.25">
      <c r="A22" s="186"/>
      <c r="B22" s="187"/>
      <c r="C22" s="187"/>
      <c r="D22" s="187"/>
      <c r="E22" s="187"/>
      <c r="F22" s="187"/>
      <c r="G22" s="187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8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</row>
    <row r="23" spans="1:30" ht="15" customHeight="1" x14ac:dyDescent="0.25">
      <c r="A23" s="186"/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8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</row>
    <row r="24" spans="1:30" ht="15" customHeight="1" x14ac:dyDescent="0.25">
      <c r="A24" s="186"/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8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</row>
    <row r="25" spans="1:30" ht="15" customHeight="1" thickBot="1" x14ac:dyDescent="0.3">
      <c r="A25" s="189"/>
      <c r="B25" s="190"/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1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</row>
    <row r="26" spans="1:30" ht="15" customHeight="1" x14ac:dyDescent="0.25">
      <c r="A26" s="79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</row>
    <row r="27" spans="1:30" ht="15" customHeight="1" x14ac:dyDescent="0.25">
      <c r="A27" s="79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</row>
    <row r="28" spans="1:30" ht="15" customHeight="1" x14ac:dyDescent="0.25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</row>
    <row r="29" spans="1:30" ht="15" customHeight="1" x14ac:dyDescent="0.25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</row>
    <row r="30" spans="1:30" ht="15" customHeight="1" x14ac:dyDescent="0.25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</row>
    <row r="31" spans="1:30" ht="15" customHeight="1" x14ac:dyDescent="0.25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</row>
    <row r="32" spans="1:30" ht="15" customHeight="1" x14ac:dyDescent="0.25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</row>
    <row r="33" spans="1:30" ht="15" customHeight="1" x14ac:dyDescent="0.25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</row>
    <row r="34" spans="1:30" ht="15" customHeight="1" x14ac:dyDescent="0.25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</row>
    <row r="35" spans="1:30" ht="15" customHeight="1" x14ac:dyDescent="0.25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</row>
    <row r="36" spans="1:30" ht="15" customHeight="1" x14ac:dyDescent="0.25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</row>
    <row r="37" spans="1:30" ht="15" customHeight="1" x14ac:dyDescent="0.25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</row>
    <row r="38" spans="1:30" ht="15" customHeight="1" x14ac:dyDescent="0.25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</row>
    <row r="39" spans="1:30" ht="15" customHeight="1" x14ac:dyDescent="0.25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</row>
    <row r="40" spans="1:30" ht="15" customHeight="1" x14ac:dyDescent="0.25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</row>
    <row r="41" spans="1:30" ht="15" customHeight="1" x14ac:dyDescent="0.25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</row>
    <row r="42" spans="1:30" ht="15" customHeight="1" x14ac:dyDescent="0.25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</row>
    <row r="43" spans="1:30" ht="15" customHeight="1" x14ac:dyDescent="0.25">
      <c r="A43" s="79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</row>
    <row r="44" spans="1:30" ht="15" customHeight="1" x14ac:dyDescent="0.25">
      <c r="A44" s="79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</row>
    <row r="45" spans="1:30" ht="15" customHeight="1" x14ac:dyDescent="0.25">
      <c r="A45" s="79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</row>
    <row r="46" spans="1:30" ht="15" customHeight="1" x14ac:dyDescent="0.25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</row>
    <row r="47" spans="1:30" ht="15" customHeight="1" x14ac:dyDescent="0.25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</row>
    <row r="48" spans="1:30" ht="15" customHeight="1" x14ac:dyDescent="0.25">
      <c r="A48" s="79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</row>
    <row r="49" spans="1:30" ht="15" customHeight="1" x14ac:dyDescent="0.25">
      <c r="A49" s="79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</row>
    <row r="50" spans="1:30" ht="15" customHeight="1" x14ac:dyDescent="0.25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</row>
    <row r="51" spans="1:30" ht="15" customHeight="1" x14ac:dyDescent="0.25">
      <c r="A51" s="79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</row>
    <row r="52" spans="1:30" ht="15" customHeight="1" x14ac:dyDescent="0.25">
      <c r="A52" s="79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</row>
    <row r="53" spans="1:30" ht="15" customHeight="1" x14ac:dyDescent="0.25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</row>
    <row r="54" spans="1:30" ht="15" customHeight="1" x14ac:dyDescent="0.25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</row>
    <row r="55" spans="1:30" ht="15" customHeight="1" x14ac:dyDescent="0.25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</row>
    <row r="56" spans="1:30" ht="15" customHeight="1" x14ac:dyDescent="0.25">
      <c r="A56" s="79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</row>
    <row r="57" spans="1:30" ht="15" customHeight="1" x14ac:dyDescent="0.25">
      <c r="A57" s="79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</row>
    <row r="58" spans="1:30" ht="15" customHeight="1" x14ac:dyDescent="0.25">
      <c r="A58" s="79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</row>
    <row r="59" spans="1:30" ht="15" customHeight="1" x14ac:dyDescent="0.25">
      <c r="A59" s="79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</row>
    <row r="60" spans="1:30" ht="15" customHeight="1" x14ac:dyDescent="0.25">
      <c r="A60" s="79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</row>
    <row r="61" spans="1:30" ht="15" customHeight="1" x14ac:dyDescent="0.25">
      <c r="A61" s="79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</row>
    <row r="62" spans="1:30" ht="15" customHeight="1" x14ac:dyDescent="0.25">
      <c r="A62" s="79"/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</row>
    <row r="63" spans="1:30" ht="15" customHeight="1" x14ac:dyDescent="0.25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</row>
    <row r="64" spans="1:30" ht="15" customHeight="1" x14ac:dyDescent="0.25">
      <c r="A64" s="79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</row>
    <row r="65" spans="1:30" ht="15" customHeight="1" x14ac:dyDescent="0.25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</row>
    <row r="66" spans="1:30" ht="15" customHeight="1" x14ac:dyDescent="0.25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</row>
    <row r="67" spans="1:30" ht="15" customHeight="1" x14ac:dyDescent="0.25">
      <c r="A67" s="7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</row>
  </sheetData>
  <sheetProtection algorithmName="SHA-512" hashValue="A0ZnyjWMnNrlvDy/E5V7/ohUYNiQJqjzlkxAeDWk6MFbPRC2+hAF2BKp8AY+h5BbO/GS17o8S9tWrT1qbu43vg==" saltValue="I3iO6Sg0m/EkPxIvk9cyFA==" spinCount="100000" sheet="1" objects="1" scenarios="1"/>
  <mergeCells count="2">
    <mergeCell ref="A1:R25"/>
    <mergeCell ref="U1:V1"/>
  </mergeCells>
  <hyperlinks>
    <hyperlink ref="U1" location="Indice!A1" display="Volver al Índice" xr:uid="{8F2D719B-B671-4BB1-B72C-DC050B7ED6D7}"/>
    <hyperlink ref="U1:V1" location="Portada!A1" display="Volver al Índice" xr:uid="{7982535F-BBD6-4324-911A-5BB9FDA7C646}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1A4F9-0A18-4E91-8822-F980090B86FC}">
  <sheetPr>
    <tabColor theme="5" tint="0.79998168889431442"/>
  </sheetPr>
  <dimension ref="A1:P35"/>
  <sheetViews>
    <sheetView workbookViewId="0">
      <selection activeCell="A2" sqref="A2"/>
    </sheetView>
  </sheetViews>
  <sheetFormatPr defaultRowHeight="15" x14ac:dyDescent="0.25"/>
  <cols>
    <col min="1" max="1" width="23.5703125" customWidth="1"/>
    <col min="2" max="2" width="10.28515625" style="22" customWidth="1"/>
    <col min="3" max="13" width="10.28515625" customWidth="1"/>
    <col min="14" max="14" width="10.28515625" style="41" customWidth="1"/>
  </cols>
  <sheetData>
    <row r="1" spans="1:16" ht="18.75" x14ac:dyDescent="0.3">
      <c r="A1" s="21" t="s">
        <v>186</v>
      </c>
      <c r="P1" s="176" t="s">
        <v>181</v>
      </c>
    </row>
    <row r="2" spans="1:16" s="50" customFormat="1" x14ac:dyDescent="0.25">
      <c r="A2" s="48" t="s">
        <v>56</v>
      </c>
      <c r="B2" s="49">
        <v>2010</v>
      </c>
      <c r="C2" s="49">
        <v>2011</v>
      </c>
      <c r="D2" s="49">
        <v>2012</v>
      </c>
      <c r="E2" s="49">
        <v>2013</v>
      </c>
      <c r="F2" s="49">
        <v>2014</v>
      </c>
      <c r="G2" s="49">
        <v>2015</v>
      </c>
      <c r="H2" s="49">
        <v>2016</v>
      </c>
      <c r="I2" s="49">
        <v>2017</v>
      </c>
      <c r="J2" s="49">
        <v>2018</v>
      </c>
      <c r="K2" s="49">
        <v>2019</v>
      </c>
      <c r="L2" s="49">
        <v>2020</v>
      </c>
      <c r="M2" s="49">
        <v>2021</v>
      </c>
      <c r="N2" s="59">
        <v>2022</v>
      </c>
      <c r="P2"/>
    </row>
    <row r="3" spans="1:16" x14ac:dyDescent="0.25">
      <c r="A3" s="51" t="s">
        <v>57</v>
      </c>
      <c r="B3" s="25">
        <v>97.5</v>
      </c>
      <c r="C3" s="25">
        <v>95.05</v>
      </c>
      <c r="D3" s="25">
        <v>89.834999999999994</v>
      </c>
      <c r="E3" s="25">
        <v>89.27030914033439</v>
      </c>
      <c r="F3" s="25">
        <v>93.834859832049588</v>
      </c>
      <c r="G3" s="25">
        <v>100</v>
      </c>
      <c r="H3" s="25">
        <v>99.474999999999994</v>
      </c>
      <c r="I3" s="25">
        <v>97.484999999999999</v>
      </c>
      <c r="J3" s="25">
        <v>96.265000000000001</v>
      </c>
      <c r="K3" s="25">
        <v>97.71</v>
      </c>
      <c r="L3" s="25">
        <v>97.61</v>
      </c>
      <c r="M3" s="25">
        <v>97.155000000000001</v>
      </c>
      <c r="N3" s="38">
        <v>97.754999999999995</v>
      </c>
    </row>
    <row r="4" spans="1:16" x14ac:dyDescent="0.25">
      <c r="A4" s="51" t="s">
        <v>58</v>
      </c>
      <c r="B4" s="25">
        <v>97.2</v>
      </c>
      <c r="C4" s="25">
        <v>95.66</v>
      </c>
      <c r="D4" s="25">
        <v>92.52</v>
      </c>
      <c r="E4" s="25">
        <v>92.23724679918034</v>
      </c>
      <c r="F4" s="25">
        <v>95.170601198477769</v>
      </c>
      <c r="G4" s="25">
        <v>99.87</v>
      </c>
      <c r="H4" s="25">
        <v>100</v>
      </c>
      <c r="I4" s="25">
        <v>100</v>
      </c>
      <c r="J4" s="25">
        <v>100</v>
      </c>
      <c r="K4" s="25">
        <v>100</v>
      </c>
      <c r="L4" s="25">
        <v>98.144999999999996</v>
      </c>
      <c r="M4" s="25">
        <v>94.7</v>
      </c>
      <c r="N4" s="38">
        <v>94.105000000000004</v>
      </c>
    </row>
    <row r="5" spans="1:16" ht="15" customHeight="1" x14ac:dyDescent="0.25">
      <c r="A5" s="51" t="s">
        <v>59</v>
      </c>
      <c r="B5" s="25">
        <v>100</v>
      </c>
      <c r="C5" s="25">
        <v>98.634999999999991</v>
      </c>
      <c r="D5" s="25">
        <v>95.084999999999994</v>
      </c>
      <c r="E5" s="25">
        <v>93.509341348298946</v>
      </c>
      <c r="F5" s="25">
        <v>96.154491075412324</v>
      </c>
      <c r="G5" s="25">
        <v>100</v>
      </c>
      <c r="H5" s="25">
        <v>100</v>
      </c>
      <c r="I5" s="25">
        <v>100</v>
      </c>
      <c r="J5" s="25">
        <v>100</v>
      </c>
      <c r="K5" s="25">
        <v>100</v>
      </c>
      <c r="L5" s="25">
        <v>100</v>
      </c>
      <c r="M5" s="25">
        <v>100</v>
      </c>
      <c r="N5" s="38">
        <v>100</v>
      </c>
    </row>
    <row r="6" spans="1:16" x14ac:dyDescent="0.25">
      <c r="A6" s="51" t="s">
        <v>60</v>
      </c>
      <c r="B6" s="25">
        <v>91.2</v>
      </c>
      <c r="C6" s="25">
        <v>89.24</v>
      </c>
      <c r="D6" s="25">
        <v>85.844999999999999</v>
      </c>
      <c r="E6" s="25">
        <v>86.435623024942913</v>
      </c>
      <c r="F6" s="25">
        <v>88.756871332036866</v>
      </c>
      <c r="G6" s="25">
        <v>92.132247562994294</v>
      </c>
      <c r="H6" s="25">
        <v>91.906316902703693</v>
      </c>
      <c r="I6" s="25">
        <v>93.449999999999989</v>
      </c>
      <c r="J6" s="25">
        <v>96.164999999999992</v>
      </c>
      <c r="K6" s="25">
        <v>100</v>
      </c>
      <c r="L6" s="25">
        <v>99.894999999999996</v>
      </c>
      <c r="M6" s="25">
        <v>99.805000000000007</v>
      </c>
      <c r="N6" s="38">
        <v>100</v>
      </c>
    </row>
    <row r="7" spans="1:16" x14ac:dyDescent="0.25">
      <c r="A7" s="51" t="s">
        <v>61</v>
      </c>
      <c r="B7" s="25">
        <v>94.899999999999991</v>
      </c>
      <c r="C7" s="25">
        <v>93.674999999999997</v>
      </c>
      <c r="D7" s="25">
        <v>92.135000000000005</v>
      </c>
      <c r="E7" s="25">
        <v>93.335911422793956</v>
      </c>
      <c r="F7" s="25">
        <v>93.230264070903061</v>
      </c>
      <c r="G7" s="25">
        <v>94.070800570380925</v>
      </c>
      <c r="H7" s="25">
        <v>94.824343916421725</v>
      </c>
      <c r="I7" s="25">
        <v>94.669999999999987</v>
      </c>
      <c r="J7" s="25">
        <v>95.36</v>
      </c>
      <c r="K7" s="25">
        <v>96.295000000000002</v>
      </c>
      <c r="L7" s="25">
        <v>92.32</v>
      </c>
      <c r="M7" s="25">
        <v>86.28</v>
      </c>
      <c r="N7" s="38">
        <v>88.274999999999991</v>
      </c>
    </row>
    <row r="8" spans="1:16" x14ac:dyDescent="0.25">
      <c r="A8" s="51" t="s">
        <v>62</v>
      </c>
      <c r="B8" s="25">
        <v>92.7</v>
      </c>
      <c r="C8" s="25">
        <v>90.495000000000005</v>
      </c>
      <c r="D8" s="25">
        <v>86.085000000000008</v>
      </c>
      <c r="E8" s="25">
        <v>84.939391232494714</v>
      </c>
      <c r="F8" s="25">
        <v>85.193869431775909</v>
      </c>
      <c r="G8" s="25">
        <v>87.008443146559586</v>
      </c>
      <c r="H8" s="25">
        <v>85.941394415039241</v>
      </c>
      <c r="I8" s="25">
        <v>86.454999999999998</v>
      </c>
      <c r="J8" s="25">
        <v>88.77</v>
      </c>
      <c r="K8" s="25">
        <v>92.164999999999992</v>
      </c>
      <c r="L8" s="25">
        <v>92.28</v>
      </c>
      <c r="M8" s="25">
        <v>90.2</v>
      </c>
      <c r="N8" s="38">
        <v>90.2</v>
      </c>
    </row>
    <row r="9" spans="1:16" x14ac:dyDescent="0.25">
      <c r="A9" s="51" t="s">
        <v>63</v>
      </c>
      <c r="B9" s="25">
        <v>98.6</v>
      </c>
      <c r="C9" s="25">
        <v>96.465000000000003</v>
      </c>
      <c r="D9" s="25">
        <v>92.08</v>
      </c>
      <c r="E9" s="25">
        <v>92.381533538811794</v>
      </c>
      <c r="F9" s="25">
        <v>94.708562286364781</v>
      </c>
      <c r="G9" s="25">
        <v>95.324081566280739</v>
      </c>
      <c r="H9" s="25">
        <v>95.239722908807082</v>
      </c>
      <c r="I9" s="25">
        <v>94.44</v>
      </c>
      <c r="J9" s="25">
        <v>93.715000000000003</v>
      </c>
      <c r="K9" s="25">
        <v>93.949999999999989</v>
      </c>
      <c r="L9" s="25">
        <v>92.495000000000005</v>
      </c>
      <c r="M9" s="25">
        <v>90.509999999999991</v>
      </c>
      <c r="N9" s="38">
        <v>89.109999999999985</v>
      </c>
    </row>
    <row r="10" spans="1:16" x14ac:dyDescent="0.25">
      <c r="A10" s="51" t="s">
        <v>64</v>
      </c>
      <c r="B10" s="25">
        <v>98.4</v>
      </c>
      <c r="C10" s="25">
        <v>96.265000000000015</v>
      </c>
      <c r="D10" s="25">
        <v>91.88</v>
      </c>
      <c r="E10" s="25">
        <v>93.031164394905971</v>
      </c>
      <c r="F10" s="25">
        <v>97.76644816196827</v>
      </c>
      <c r="G10" s="25">
        <v>99.935000000000002</v>
      </c>
      <c r="H10" s="25">
        <v>100</v>
      </c>
      <c r="I10" s="25">
        <v>100</v>
      </c>
      <c r="J10" s="25">
        <v>100</v>
      </c>
      <c r="K10" s="25">
        <v>100</v>
      </c>
      <c r="L10" s="25">
        <v>98.53</v>
      </c>
      <c r="M10" s="25">
        <v>97.27000000000001</v>
      </c>
      <c r="N10" s="38">
        <v>100</v>
      </c>
    </row>
    <row r="11" spans="1:16" x14ac:dyDescent="0.25">
      <c r="A11" s="51" t="s">
        <v>65</v>
      </c>
      <c r="B11" s="25">
        <v>91.9</v>
      </c>
      <c r="C11" s="25">
        <v>89.73</v>
      </c>
      <c r="D11" s="25">
        <v>85.77000000000001</v>
      </c>
      <c r="E11" s="25">
        <v>85.360136531808408</v>
      </c>
      <c r="F11" s="25">
        <v>85.212396416215597</v>
      </c>
      <c r="G11" s="25">
        <v>86.760892507953187</v>
      </c>
      <c r="H11" s="25">
        <v>86.307371800484489</v>
      </c>
      <c r="I11" s="25">
        <v>85.634999999999991</v>
      </c>
      <c r="J11" s="25">
        <v>86.504999999999995</v>
      </c>
      <c r="K11" s="25">
        <v>88.28</v>
      </c>
      <c r="L11" s="25">
        <v>88.204999999999998</v>
      </c>
      <c r="M11" s="25">
        <v>87.38</v>
      </c>
      <c r="N11" s="38">
        <v>88.564999999999998</v>
      </c>
    </row>
    <row r="12" spans="1:16" x14ac:dyDescent="0.25">
      <c r="A12" s="51" t="s">
        <v>66</v>
      </c>
      <c r="B12" s="25">
        <v>100</v>
      </c>
      <c r="C12" s="25">
        <v>97.444999999999993</v>
      </c>
      <c r="D12" s="25">
        <v>94.275000000000006</v>
      </c>
      <c r="E12" s="25">
        <v>98.18</v>
      </c>
      <c r="F12" s="25">
        <v>100</v>
      </c>
      <c r="G12" s="25">
        <v>100</v>
      </c>
      <c r="H12" s="25">
        <v>100</v>
      </c>
      <c r="I12" s="25">
        <v>100</v>
      </c>
      <c r="J12" s="25">
        <v>100</v>
      </c>
      <c r="K12" s="25">
        <v>100</v>
      </c>
      <c r="L12" s="25">
        <v>100</v>
      </c>
      <c r="M12" s="25">
        <v>100</v>
      </c>
      <c r="N12" s="38">
        <v>100</v>
      </c>
    </row>
    <row r="13" spans="1:16" x14ac:dyDescent="0.25">
      <c r="A13" s="51" t="s">
        <v>67</v>
      </c>
      <c r="B13" s="25">
        <v>97.6</v>
      </c>
      <c r="C13" s="25">
        <v>94.86999999999999</v>
      </c>
      <c r="D13" s="25">
        <v>89.03</v>
      </c>
      <c r="E13" s="25">
        <v>86.922821675859979</v>
      </c>
      <c r="F13" s="25">
        <v>87.042383112311398</v>
      </c>
      <c r="G13" s="25">
        <v>89.63299670523331</v>
      </c>
      <c r="H13" s="25">
        <v>88.996279595433293</v>
      </c>
      <c r="I13" s="25">
        <v>87.314999999999998</v>
      </c>
      <c r="J13" s="25">
        <v>87.614999999999995</v>
      </c>
      <c r="K13" s="25">
        <v>89.5</v>
      </c>
      <c r="L13" s="25">
        <v>87.75</v>
      </c>
      <c r="M13" s="25">
        <v>84.15</v>
      </c>
      <c r="N13" s="38">
        <v>83.85</v>
      </c>
    </row>
    <row r="14" spans="1:16" x14ac:dyDescent="0.25">
      <c r="A14" s="51" t="s">
        <v>68</v>
      </c>
      <c r="B14" s="25">
        <v>95.6</v>
      </c>
      <c r="C14" s="25">
        <v>92.38</v>
      </c>
      <c r="D14" s="25">
        <v>84.754999999999995</v>
      </c>
      <c r="E14" s="25">
        <v>82.400840660450257</v>
      </c>
      <c r="F14" s="25">
        <v>86.606561226550468</v>
      </c>
      <c r="G14" s="25">
        <v>92.479158448389228</v>
      </c>
      <c r="H14" s="25">
        <v>92.574865689865689</v>
      </c>
      <c r="I14" s="25">
        <v>90.96</v>
      </c>
      <c r="J14" s="25">
        <v>92.59</v>
      </c>
      <c r="K14" s="25">
        <v>94.97999999999999</v>
      </c>
      <c r="L14" s="25">
        <v>90.38</v>
      </c>
      <c r="M14" s="25">
        <v>86.47</v>
      </c>
      <c r="N14" s="38">
        <v>87.76</v>
      </c>
    </row>
    <row r="15" spans="1:16" x14ac:dyDescent="0.25">
      <c r="A15" s="51" t="s">
        <v>69</v>
      </c>
      <c r="B15" s="25">
        <v>94.3</v>
      </c>
      <c r="C15" s="25">
        <v>93.81</v>
      </c>
      <c r="D15" s="25">
        <v>95.385000000000005</v>
      </c>
      <c r="E15" s="25">
        <v>100</v>
      </c>
      <c r="F15" s="25">
        <v>100</v>
      </c>
      <c r="G15" s="25">
        <v>100</v>
      </c>
      <c r="H15" s="25">
        <v>100</v>
      </c>
      <c r="I15" s="25">
        <v>100</v>
      </c>
      <c r="J15" s="25">
        <v>100</v>
      </c>
      <c r="K15" s="25">
        <v>100</v>
      </c>
      <c r="L15" s="25">
        <v>96.674999999999997</v>
      </c>
      <c r="M15" s="25">
        <v>93.265000000000001</v>
      </c>
      <c r="N15" s="38">
        <v>98.960000000000008</v>
      </c>
    </row>
    <row r="16" spans="1:16" x14ac:dyDescent="0.25">
      <c r="A16" s="51" t="s">
        <v>70</v>
      </c>
      <c r="B16" s="25">
        <v>93.7</v>
      </c>
      <c r="C16" s="25">
        <v>92.474999999999994</v>
      </c>
      <c r="D16" s="25">
        <v>90.759999999999991</v>
      </c>
      <c r="E16" s="25">
        <v>92.504082176884324</v>
      </c>
      <c r="F16" s="25">
        <v>95.032581185642329</v>
      </c>
      <c r="G16" s="25">
        <v>96.993815502700642</v>
      </c>
      <c r="H16" s="25">
        <v>95.821371647872638</v>
      </c>
      <c r="I16" s="25">
        <v>94.490000000000009</v>
      </c>
      <c r="J16" s="25">
        <v>94.275000000000006</v>
      </c>
      <c r="K16" s="25">
        <v>94.35499999999999</v>
      </c>
      <c r="L16" s="25">
        <v>90.61</v>
      </c>
      <c r="M16" s="25">
        <v>85.724999999999994</v>
      </c>
      <c r="N16" s="38">
        <v>88.665000000000006</v>
      </c>
    </row>
    <row r="17" spans="1:14" x14ac:dyDescent="0.25">
      <c r="A17" s="51" t="s">
        <v>71</v>
      </c>
      <c r="B17" s="25">
        <v>95.8</v>
      </c>
      <c r="C17" s="25">
        <v>93.490000000000009</v>
      </c>
      <c r="D17" s="25">
        <v>89.234999999999999</v>
      </c>
      <c r="E17" s="25">
        <v>89.045299252239204</v>
      </c>
      <c r="F17" s="25">
        <v>89.456984325587086</v>
      </c>
      <c r="G17" s="25">
        <v>90.546654581843228</v>
      </c>
      <c r="H17" s="25">
        <v>89.232358509137427</v>
      </c>
      <c r="I17" s="25">
        <v>88.875</v>
      </c>
      <c r="J17" s="25">
        <v>90.320000000000007</v>
      </c>
      <c r="K17" s="25">
        <v>92.435000000000002</v>
      </c>
      <c r="L17" s="25">
        <v>91.59</v>
      </c>
      <c r="M17" s="25">
        <v>90.32</v>
      </c>
      <c r="N17" s="38">
        <v>91.799999999999983</v>
      </c>
    </row>
    <row r="18" spans="1:14" x14ac:dyDescent="0.25">
      <c r="A18" s="51" t="s">
        <v>72</v>
      </c>
      <c r="B18" s="25">
        <v>91.600000000000009</v>
      </c>
      <c r="C18" s="25">
        <v>88.974999999999994</v>
      </c>
      <c r="D18" s="25">
        <v>83.33</v>
      </c>
      <c r="E18" s="25">
        <v>81.584532029987727</v>
      </c>
      <c r="F18" s="25">
        <v>83.764130912834332</v>
      </c>
      <c r="G18" s="25">
        <v>89.437992166133597</v>
      </c>
      <c r="H18" s="25">
        <v>90.634128308533818</v>
      </c>
      <c r="I18" s="25">
        <v>90.894999999999996</v>
      </c>
      <c r="J18" s="25">
        <v>92.38</v>
      </c>
      <c r="K18" s="25">
        <v>96.34</v>
      </c>
      <c r="L18" s="25">
        <v>96.850000000000009</v>
      </c>
      <c r="M18" s="25">
        <v>95.669999999999987</v>
      </c>
      <c r="N18" s="38">
        <v>97.974999999999994</v>
      </c>
    </row>
    <row r="19" spans="1:14" x14ac:dyDescent="0.25">
      <c r="A19" s="51" t="s">
        <v>73</v>
      </c>
      <c r="B19" s="25">
        <v>95.5</v>
      </c>
      <c r="C19" s="25">
        <v>93.575000000000003</v>
      </c>
      <c r="D19" s="25">
        <v>90.14</v>
      </c>
      <c r="E19" s="25">
        <v>89.956333694252322</v>
      </c>
      <c r="F19" s="25">
        <v>90.836048289325745</v>
      </c>
      <c r="G19" s="25">
        <v>93.814419827262498</v>
      </c>
      <c r="H19" s="25">
        <v>93.7953511077732</v>
      </c>
      <c r="I19" s="25">
        <v>94.75</v>
      </c>
      <c r="J19" s="25">
        <v>96.66</v>
      </c>
      <c r="K19" s="25">
        <v>99.350000000000009</v>
      </c>
      <c r="L19" s="25">
        <v>99.474999999999994</v>
      </c>
      <c r="M19" s="25">
        <v>99.025000000000006</v>
      </c>
      <c r="N19" s="38">
        <v>100</v>
      </c>
    </row>
    <row r="20" spans="1:14" x14ac:dyDescent="0.25">
      <c r="A20" s="51" t="s">
        <v>74</v>
      </c>
      <c r="B20" s="25">
        <v>87.9</v>
      </c>
      <c r="C20" s="25">
        <v>86.325000000000003</v>
      </c>
      <c r="D20" s="25">
        <v>83.68</v>
      </c>
      <c r="E20" s="25">
        <v>84.191036145953291</v>
      </c>
      <c r="F20" s="25">
        <v>84.043352842484666</v>
      </c>
      <c r="G20" s="25">
        <v>83.663413922467697</v>
      </c>
      <c r="H20" s="25">
        <v>83.091340141725709</v>
      </c>
      <c r="I20" s="25">
        <v>82.289999999999992</v>
      </c>
      <c r="J20" s="25">
        <v>83.615000000000009</v>
      </c>
      <c r="K20" s="25">
        <v>86.554999999999993</v>
      </c>
      <c r="L20" s="25">
        <v>85.19</v>
      </c>
      <c r="M20" s="25">
        <v>84.199999999999989</v>
      </c>
      <c r="N20" s="38">
        <v>86.55</v>
      </c>
    </row>
    <row r="21" spans="1:14" x14ac:dyDescent="0.25">
      <c r="A21" s="51" t="s">
        <v>75</v>
      </c>
      <c r="B21" s="25">
        <v>94.3</v>
      </c>
      <c r="C21" s="25">
        <v>93.215000000000003</v>
      </c>
      <c r="D21" s="25">
        <v>91.234999999999999</v>
      </c>
      <c r="E21" s="25">
        <v>91.695610280331181</v>
      </c>
      <c r="F21" s="25">
        <v>94.589704806329351</v>
      </c>
      <c r="G21" s="25">
        <v>99.09</v>
      </c>
      <c r="H21" s="25">
        <v>99.72</v>
      </c>
      <c r="I21" s="25">
        <v>98.745000000000005</v>
      </c>
      <c r="J21" s="25">
        <v>98.635000000000005</v>
      </c>
      <c r="K21" s="25">
        <v>100</v>
      </c>
      <c r="L21" s="25">
        <v>99.965000000000003</v>
      </c>
      <c r="M21" s="25">
        <v>99.935000000000002</v>
      </c>
      <c r="N21" s="38">
        <v>100</v>
      </c>
    </row>
    <row r="22" spans="1:14" x14ac:dyDescent="0.25">
      <c r="A22" s="51" t="s">
        <v>76</v>
      </c>
      <c r="B22" s="25">
        <v>75.099999999999994</v>
      </c>
      <c r="C22" s="25">
        <v>74.015000000000001</v>
      </c>
      <c r="D22" s="25">
        <v>72.245000000000005</v>
      </c>
      <c r="E22" s="25">
        <v>73.619897931980148</v>
      </c>
      <c r="F22" s="25">
        <v>77.768381873677427</v>
      </c>
      <c r="G22" s="25">
        <v>82.017319973932871</v>
      </c>
      <c r="H22" s="25">
        <v>82.545022808732483</v>
      </c>
      <c r="I22" s="25">
        <v>84.605000000000004</v>
      </c>
      <c r="J22" s="25">
        <v>84.8</v>
      </c>
      <c r="K22" s="25">
        <v>84.449999999999989</v>
      </c>
      <c r="L22" s="25">
        <v>83.449999999999989</v>
      </c>
      <c r="M22" s="25">
        <v>83.85</v>
      </c>
      <c r="N22" s="38">
        <v>86.605000000000004</v>
      </c>
    </row>
    <row r="23" spans="1:14" x14ac:dyDescent="0.25">
      <c r="A23" s="51" t="s">
        <v>77</v>
      </c>
      <c r="B23" s="25">
        <v>92.300000000000011</v>
      </c>
      <c r="C23" s="25">
        <v>90.9</v>
      </c>
      <c r="D23" s="25">
        <v>88.474999999999994</v>
      </c>
      <c r="E23" s="25">
        <v>88.992377517734184</v>
      </c>
      <c r="F23" s="25">
        <v>90.452272532934899</v>
      </c>
      <c r="G23" s="25">
        <v>93.093457758757324</v>
      </c>
      <c r="H23" s="25">
        <v>93.917135837692186</v>
      </c>
      <c r="I23" s="25">
        <v>92.875</v>
      </c>
      <c r="J23" s="25">
        <v>92.004999999999995</v>
      </c>
      <c r="K23" s="25">
        <v>92.655000000000001</v>
      </c>
      <c r="L23" s="25">
        <v>92.31</v>
      </c>
      <c r="M23" s="25">
        <v>90.554999999999993</v>
      </c>
      <c r="N23" s="38">
        <v>91.33</v>
      </c>
    </row>
    <row r="24" spans="1:14" x14ac:dyDescent="0.25">
      <c r="A24" s="51" t="s">
        <v>78</v>
      </c>
      <c r="B24" s="25">
        <v>95.6</v>
      </c>
      <c r="C24" s="25">
        <v>93.64</v>
      </c>
      <c r="D24" s="25">
        <v>90.07</v>
      </c>
      <c r="E24" s="25">
        <v>90.408725002403941</v>
      </c>
      <c r="F24" s="25">
        <v>91.6026321473216</v>
      </c>
      <c r="G24" s="25">
        <v>92.57538637393418</v>
      </c>
      <c r="H24" s="25">
        <v>91.880717551592056</v>
      </c>
      <c r="I24" s="25">
        <v>91.944999999999993</v>
      </c>
      <c r="J24" s="25">
        <v>92.22</v>
      </c>
      <c r="K24" s="25">
        <v>94.685000000000002</v>
      </c>
      <c r="L24" s="25">
        <v>93.965000000000003</v>
      </c>
      <c r="M24" s="25">
        <v>92</v>
      </c>
      <c r="N24" s="38">
        <v>93.685000000000002</v>
      </c>
    </row>
    <row r="25" spans="1:14" x14ac:dyDescent="0.25">
      <c r="A25" s="51" t="s">
        <v>79</v>
      </c>
      <c r="B25" s="25">
        <v>99</v>
      </c>
      <c r="C25" s="25">
        <v>96.865000000000009</v>
      </c>
      <c r="D25" s="25">
        <v>92.9</v>
      </c>
      <c r="E25" s="25">
        <v>93.594066098088462</v>
      </c>
      <c r="F25" s="25">
        <v>96.533979896449978</v>
      </c>
      <c r="G25" s="25">
        <v>99.74</v>
      </c>
      <c r="H25" s="25">
        <v>99.754999999999995</v>
      </c>
      <c r="I25" s="25">
        <v>99.09</v>
      </c>
      <c r="J25" s="25">
        <v>99.155000000000001</v>
      </c>
      <c r="K25" s="25">
        <v>100</v>
      </c>
      <c r="L25" s="25">
        <v>98.46</v>
      </c>
      <c r="M25" s="25">
        <v>95.495000000000005</v>
      </c>
      <c r="N25" s="38">
        <v>95.615000000000009</v>
      </c>
    </row>
    <row r="26" spans="1:14" x14ac:dyDescent="0.25">
      <c r="A26" s="51" t="s">
        <v>80</v>
      </c>
      <c r="B26" s="25">
        <v>99.3</v>
      </c>
      <c r="C26" s="25">
        <v>98.25</v>
      </c>
      <c r="D26" s="25">
        <v>95.844999999999999</v>
      </c>
      <c r="E26" s="25">
        <v>95.333425509929484</v>
      </c>
      <c r="F26" s="25">
        <v>97.369218804154755</v>
      </c>
      <c r="G26" s="25">
        <v>100</v>
      </c>
      <c r="H26" s="25">
        <v>99.72</v>
      </c>
      <c r="I26" s="25">
        <v>98.78</v>
      </c>
      <c r="J26" s="25">
        <v>98.14</v>
      </c>
      <c r="K26" s="25">
        <v>98.68</v>
      </c>
      <c r="L26" s="25">
        <v>97.31</v>
      </c>
      <c r="M26" s="25">
        <v>94.745000000000005</v>
      </c>
      <c r="N26" s="38">
        <v>96.814999999999998</v>
      </c>
    </row>
    <row r="27" spans="1:14" x14ac:dyDescent="0.25">
      <c r="A27" s="51" t="s">
        <v>81</v>
      </c>
      <c r="B27" s="25">
        <v>99.2</v>
      </c>
      <c r="C27" s="25">
        <v>95.734999999999999</v>
      </c>
      <c r="D27" s="25">
        <v>88.25</v>
      </c>
      <c r="E27" s="25">
        <v>85.913905079663436</v>
      </c>
      <c r="F27" s="25">
        <v>88.522966576517803</v>
      </c>
      <c r="G27" s="25">
        <v>94.736336161187694</v>
      </c>
      <c r="H27" s="25">
        <v>93.402481442205726</v>
      </c>
      <c r="I27" s="25">
        <v>89.995000000000005</v>
      </c>
      <c r="J27" s="25">
        <v>91.02</v>
      </c>
      <c r="K27" s="25">
        <v>96.68</v>
      </c>
      <c r="L27" s="25">
        <v>98.22</v>
      </c>
      <c r="M27" s="25">
        <v>98.435000000000002</v>
      </c>
      <c r="N27" s="38">
        <v>99.87</v>
      </c>
    </row>
    <row r="28" spans="1:14" x14ac:dyDescent="0.25">
      <c r="A28" s="51" t="s">
        <v>82</v>
      </c>
      <c r="B28" s="25">
        <v>100</v>
      </c>
      <c r="C28" s="25">
        <v>98.39</v>
      </c>
      <c r="D28" s="25">
        <v>94.245000000000005</v>
      </c>
      <c r="E28" s="25">
        <v>91.511644550857483</v>
      </c>
      <c r="F28" s="25">
        <v>93.737339880163915</v>
      </c>
      <c r="G28" s="25">
        <v>99.935000000000002</v>
      </c>
      <c r="H28" s="25">
        <v>99.824999999999989</v>
      </c>
      <c r="I28" s="25">
        <v>99.429999999999993</v>
      </c>
      <c r="J28" s="25">
        <v>99.545000000000002</v>
      </c>
      <c r="K28" s="25">
        <v>99.859999999999985</v>
      </c>
      <c r="L28" s="25">
        <v>98.899999999999991</v>
      </c>
      <c r="M28" s="25">
        <v>97.704999999999998</v>
      </c>
      <c r="N28" s="38">
        <v>97.795000000000002</v>
      </c>
    </row>
    <row r="29" spans="1:14" x14ac:dyDescent="0.25">
      <c r="A29" s="51" t="s">
        <v>83</v>
      </c>
      <c r="B29" s="25">
        <v>100</v>
      </c>
      <c r="C29" s="25">
        <v>99.16</v>
      </c>
      <c r="D29" s="25">
        <v>97.634999999999991</v>
      </c>
      <c r="E29" s="25">
        <v>98.08421269191777</v>
      </c>
      <c r="F29" s="25">
        <v>99.218537856418735</v>
      </c>
      <c r="G29" s="25">
        <v>100</v>
      </c>
      <c r="H29" s="25">
        <v>100</v>
      </c>
      <c r="I29" s="25">
        <v>100</v>
      </c>
      <c r="J29" s="25">
        <v>100</v>
      </c>
      <c r="K29" s="25">
        <v>100</v>
      </c>
      <c r="L29" s="25">
        <v>99.72</v>
      </c>
      <c r="M29" s="25">
        <v>99.48</v>
      </c>
      <c r="N29" s="38">
        <v>100</v>
      </c>
    </row>
    <row r="30" spans="1:14" x14ac:dyDescent="0.25">
      <c r="A30" s="51" t="s">
        <v>84</v>
      </c>
      <c r="B30" s="25">
        <v>90.600000000000009</v>
      </c>
      <c r="C30" s="25">
        <v>88.92</v>
      </c>
      <c r="D30" s="25">
        <v>85.8</v>
      </c>
      <c r="E30" s="25">
        <v>84.957866244750107</v>
      </c>
      <c r="F30" s="25">
        <v>84.48103731167879</v>
      </c>
      <c r="G30" s="25">
        <v>86.252545909849744</v>
      </c>
      <c r="H30" s="25">
        <v>86.985442404006676</v>
      </c>
      <c r="I30" s="25">
        <v>89.9</v>
      </c>
      <c r="J30" s="25">
        <v>93.44</v>
      </c>
      <c r="K30" s="25">
        <v>98.44</v>
      </c>
      <c r="L30" s="25">
        <v>100</v>
      </c>
      <c r="M30" s="25">
        <v>100</v>
      </c>
      <c r="N30" s="38">
        <v>99.685000000000002</v>
      </c>
    </row>
    <row r="31" spans="1:14" x14ac:dyDescent="0.25">
      <c r="A31" s="51" t="s">
        <v>85</v>
      </c>
      <c r="B31" s="25">
        <v>100</v>
      </c>
      <c r="C31" s="25">
        <v>97.724999999999994</v>
      </c>
      <c r="D31" s="25">
        <v>93.745000000000005</v>
      </c>
      <c r="E31" s="25">
        <v>94.665735546672849</v>
      </c>
      <c r="F31" s="25">
        <v>95.764937443821012</v>
      </c>
      <c r="G31" s="25">
        <v>95.87873074181698</v>
      </c>
      <c r="H31" s="25">
        <v>94.588357091945824</v>
      </c>
      <c r="I31" s="25">
        <v>93.22999999999999</v>
      </c>
      <c r="J31" s="25">
        <v>93.8</v>
      </c>
      <c r="K31" s="25">
        <v>95.24</v>
      </c>
      <c r="L31" s="25">
        <v>92.944999999999993</v>
      </c>
      <c r="M31" s="25">
        <v>89.320000000000007</v>
      </c>
      <c r="N31" s="38">
        <v>92.03</v>
      </c>
    </row>
    <row r="32" spans="1:14" x14ac:dyDescent="0.25">
      <c r="A32" s="51" t="s">
        <v>86</v>
      </c>
      <c r="B32" s="25">
        <v>91.9</v>
      </c>
      <c r="C32" s="25">
        <v>89.87</v>
      </c>
      <c r="D32" s="25">
        <v>85.399999999999991</v>
      </c>
      <c r="E32" s="25">
        <v>83.789599832520267</v>
      </c>
      <c r="F32" s="25">
        <v>84.258542546109069</v>
      </c>
      <c r="G32" s="25">
        <v>85.764186128388687</v>
      </c>
      <c r="H32" s="25">
        <v>84.970631381293273</v>
      </c>
      <c r="I32" s="25">
        <v>85.875</v>
      </c>
      <c r="J32" s="25">
        <v>90.125</v>
      </c>
      <c r="K32" s="25">
        <v>96.155000000000001</v>
      </c>
      <c r="L32" s="25">
        <v>97.424999999999997</v>
      </c>
      <c r="M32" s="25">
        <v>95.974999999999994</v>
      </c>
      <c r="N32" s="38">
        <v>97.594999999999999</v>
      </c>
    </row>
    <row r="33" spans="1:14" x14ac:dyDescent="0.25">
      <c r="A33" s="51" t="s">
        <v>87</v>
      </c>
      <c r="B33" s="25">
        <v>90.600000000000009</v>
      </c>
      <c r="C33" s="25">
        <v>89.375</v>
      </c>
      <c r="D33" s="25">
        <v>87.624999999999986</v>
      </c>
      <c r="E33" s="25">
        <v>89.377697643521486</v>
      </c>
      <c r="F33" s="25">
        <v>90.324295623682787</v>
      </c>
      <c r="G33" s="25">
        <v>89.313343123989313</v>
      </c>
      <c r="H33" s="25">
        <v>88.749065801694428</v>
      </c>
      <c r="I33" s="25">
        <v>87.89500000000001</v>
      </c>
      <c r="J33" s="25">
        <v>88.12</v>
      </c>
      <c r="K33" s="25">
        <v>89.004999999999995</v>
      </c>
      <c r="L33" s="25">
        <v>86.33</v>
      </c>
      <c r="M33" s="25">
        <v>82.399999999999991</v>
      </c>
      <c r="N33" s="38">
        <v>85.384999999999991</v>
      </c>
    </row>
    <row r="34" spans="1:14" x14ac:dyDescent="0.25">
      <c r="A34" s="51" t="s">
        <v>88</v>
      </c>
      <c r="B34" s="25">
        <v>91.3</v>
      </c>
      <c r="C34" s="25">
        <v>89.515000000000001</v>
      </c>
      <c r="D34" s="25">
        <v>85.92</v>
      </c>
      <c r="E34" s="25">
        <v>85.811333011265276</v>
      </c>
      <c r="F34" s="25">
        <v>86.093904163778376</v>
      </c>
      <c r="G34" s="25">
        <v>84.728930481283413</v>
      </c>
      <c r="H34" s="25">
        <v>82.960156608097776</v>
      </c>
      <c r="I34" s="25">
        <v>80.984999999999999</v>
      </c>
      <c r="J34" s="25">
        <v>81.03</v>
      </c>
      <c r="K34" s="25">
        <v>82.13000000000001</v>
      </c>
      <c r="L34" s="25">
        <v>80.740000000000009</v>
      </c>
      <c r="M34" s="25">
        <v>79.205000000000013</v>
      </c>
      <c r="N34" s="38">
        <v>81.47</v>
      </c>
    </row>
    <row r="35" spans="1:14" s="50" customFormat="1" x14ac:dyDescent="0.25">
      <c r="A35" s="52" t="s">
        <v>89</v>
      </c>
      <c r="B35" s="53">
        <v>95</v>
      </c>
      <c r="C35" s="53">
        <v>93.32</v>
      </c>
      <c r="D35" s="53">
        <v>90.375</v>
      </c>
      <c r="E35" s="53">
        <v>91.052614285933217</v>
      </c>
      <c r="F35" s="53">
        <v>92.43985510244741</v>
      </c>
      <c r="G35" s="53">
        <v>94.405117292654779</v>
      </c>
      <c r="H35" s="53">
        <v>94.608789257787464</v>
      </c>
      <c r="I35" s="53">
        <v>92.76</v>
      </c>
      <c r="J35" s="53">
        <v>93.199999999999989</v>
      </c>
      <c r="K35" s="53">
        <v>94.640000000000015</v>
      </c>
      <c r="L35" s="53">
        <v>92.66</v>
      </c>
      <c r="M35" s="53">
        <v>89.444999999999993</v>
      </c>
      <c r="N35" s="60">
        <v>91.62</v>
      </c>
    </row>
  </sheetData>
  <sheetProtection algorithmName="SHA-512" hashValue="/SdETbq0IwfM8R09JbzOXSt2YzrS12gX0ML3q/JqI5rKhNp4aBYQgGjW5peaqEU6TKH3HCPMlCNNWOp8zEjCTQ==" saltValue="na+VXvwar/z1HzqGilCSog==" spinCount="100000" sheet="1" objects="1" scenarios="1"/>
  <hyperlinks>
    <hyperlink ref="P1" location="Portada!A1" display="Volver al Índice" xr:uid="{B607C8F5-72EE-4FA9-ADA9-51D324FF22D4}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90F21-0C6E-447C-BE5F-EB6F2715D76A}">
  <sheetPr>
    <tabColor theme="5" tint="0.79998168889431442"/>
  </sheetPr>
  <dimension ref="A1:P35"/>
  <sheetViews>
    <sheetView workbookViewId="0">
      <selection activeCell="A2" sqref="A2"/>
    </sheetView>
  </sheetViews>
  <sheetFormatPr defaultRowHeight="15" x14ac:dyDescent="0.25"/>
  <cols>
    <col min="1" max="1" width="23.5703125" customWidth="1"/>
    <col min="2" max="2" width="10.28515625" style="22" customWidth="1"/>
    <col min="3" max="13" width="10.28515625" customWidth="1"/>
    <col min="14" max="14" width="10.28515625" style="41" customWidth="1"/>
  </cols>
  <sheetData>
    <row r="1" spans="1:16" ht="18.75" x14ac:dyDescent="0.3">
      <c r="A1" s="21" t="s">
        <v>187</v>
      </c>
      <c r="P1" s="176" t="s">
        <v>181</v>
      </c>
    </row>
    <row r="2" spans="1:16" s="50" customFormat="1" x14ac:dyDescent="0.25">
      <c r="A2" s="48" t="s">
        <v>56</v>
      </c>
      <c r="B2" s="49">
        <v>2010</v>
      </c>
      <c r="C2" s="49">
        <v>2011</v>
      </c>
      <c r="D2" s="49">
        <v>2012</v>
      </c>
      <c r="E2" s="49">
        <v>2013</v>
      </c>
      <c r="F2" s="49">
        <v>2014</v>
      </c>
      <c r="G2" s="49">
        <v>2015</v>
      </c>
      <c r="H2" s="49">
        <v>2016</v>
      </c>
      <c r="I2" s="49">
        <v>2017</v>
      </c>
      <c r="J2" s="49">
        <v>2018</v>
      </c>
      <c r="K2" s="49">
        <v>2019</v>
      </c>
      <c r="L2" s="49">
        <v>2020</v>
      </c>
      <c r="M2" s="49">
        <v>2021</v>
      </c>
      <c r="N2" s="59">
        <v>2022</v>
      </c>
      <c r="P2"/>
    </row>
    <row r="3" spans="1:16" x14ac:dyDescent="0.25">
      <c r="A3" s="51" t="s">
        <v>57</v>
      </c>
      <c r="B3" s="25">
        <v>42.699999999999996</v>
      </c>
      <c r="C3" s="25">
        <v>43.644999999999996</v>
      </c>
      <c r="D3" s="25">
        <v>45.995000000000005</v>
      </c>
      <c r="E3" s="25">
        <v>47.459259380040052</v>
      </c>
      <c r="F3" s="25">
        <v>49.517195991502952</v>
      </c>
      <c r="G3" s="25">
        <v>52.716035771196218</v>
      </c>
      <c r="H3" s="25">
        <v>59.649066432221552</v>
      </c>
      <c r="I3" s="25">
        <v>70.715000000000003</v>
      </c>
      <c r="J3" s="25">
        <v>72.349999999999994</v>
      </c>
      <c r="K3" s="25">
        <v>74.3</v>
      </c>
      <c r="L3" s="25">
        <v>73.495000000000005</v>
      </c>
      <c r="M3" s="25">
        <v>72.314999999999998</v>
      </c>
      <c r="N3" s="38">
        <v>72.935000000000002</v>
      </c>
    </row>
    <row r="4" spans="1:16" x14ac:dyDescent="0.25">
      <c r="A4" s="51" t="s">
        <v>58</v>
      </c>
      <c r="B4" s="25">
        <v>33.5</v>
      </c>
      <c r="C4" s="25">
        <v>34.69</v>
      </c>
      <c r="D4" s="25">
        <v>37.074999999999996</v>
      </c>
      <c r="E4" s="25">
        <v>37.995636309608201</v>
      </c>
      <c r="F4" s="25">
        <v>39.836181717843814</v>
      </c>
      <c r="G4" s="25">
        <v>42.039205695850484</v>
      </c>
      <c r="H4" s="25">
        <v>49.233524863722323</v>
      </c>
      <c r="I4" s="25">
        <v>60.47</v>
      </c>
      <c r="J4" s="25">
        <v>62.704999999999998</v>
      </c>
      <c r="K4" s="25">
        <v>64.34</v>
      </c>
      <c r="L4" s="25">
        <v>63.61999999999999</v>
      </c>
      <c r="M4" s="25">
        <v>63.2</v>
      </c>
      <c r="N4" s="38">
        <v>66.045000000000002</v>
      </c>
    </row>
    <row r="5" spans="1:16" ht="15" customHeight="1" x14ac:dyDescent="0.25">
      <c r="A5" s="51" t="s">
        <v>59</v>
      </c>
      <c r="B5" s="25">
        <v>42.4</v>
      </c>
      <c r="C5" s="25">
        <v>43.625</v>
      </c>
      <c r="D5" s="25">
        <v>45.97</v>
      </c>
      <c r="E5" s="25">
        <v>46.231759205240465</v>
      </c>
      <c r="F5" s="25">
        <v>46.624695666875141</v>
      </c>
      <c r="G5" s="25">
        <v>48.101207575012296</v>
      </c>
      <c r="H5" s="25">
        <v>55.64081406787998</v>
      </c>
      <c r="I5" s="25">
        <v>65.605000000000004</v>
      </c>
      <c r="J5" s="25">
        <v>66.39500000000001</v>
      </c>
      <c r="K5" s="25">
        <v>67.325000000000003</v>
      </c>
      <c r="L5" s="25">
        <v>66.72</v>
      </c>
      <c r="M5" s="25">
        <v>67.319999999999993</v>
      </c>
      <c r="N5" s="38">
        <v>69.820000000000007</v>
      </c>
    </row>
    <row r="6" spans="1:16" x14ac:dyDescent="0.25">
      <c r="A6" s="51" t="s">
        <v>60</v>
      </c>
      <c r="B6" s="25">
        <v>53.400000000000006</v>
      </c>
      <c r="C6" s="25">
        <v>53.925000000000011</v>
      </c>
      <c r="D6" s="25">
        <v>55.075000000000003</v>
      </c>
      <c r="E6" s="25">
        <v>55.104823915432021</v>
      </c>
      <c r="F6" s="25">
        <v>56.986815842945191</v>
      </c>
      <c r="G6" s="25">
        <v>62.086913357400718</v>
      </c>
      <c r="H6" s="25">
        <v>66.334981949458481</v>
      </c>
      <c r="I6" s="25">
        <v>72.234999999999999</v>
      </c>
      <c r="J6" s="25">
        <v>74.015000000000001</v>
      </c>
      <c r="K6" s="25">
        <v>77.025000000000006</v>
      </c>
      <c r="L6" s="25">
        <v>74.635000000000005</v>
      </c>
      <c r="M6" s="25">
        <v>71.045000000000002</v>
      </c>
      <c r="N6" s="38">
        <v>72.165000000000006</v>
      </c>
    </row>
    <row r="7" spans="1:16" x14ac:dyDescent="0.25">
      <c r="A7" s="51" t="s">
        <v>61</v>
      </c>
      <c r="B7" s="25">
        <v>66.900000000000006</v>
      </c>
      <c r="C7" s="25">
        <v>66.97</v>
      </c>
      <c r="D7" s="25">
        <v>67.38</v>
      </c>
      <c r="E7" s="25">
        <v>68.784020020299494</v>
      </c>
      <c r="F7" s="25">
        <v>70.591751466270495</v>
      </c>
      <c r="G7" s="25">
        <v>71.664139888369107</v>
      </c>
      <c r="H7" s="25">
        <v>75.364116935542626</v>
      </c>
      <c r="I7" s="25">
        <v>79.389999999999986</v>
      </c>
      <c r="J7" s="25">
        <v>79.91</v>
      </c>
      <c r="K7" s="25">
        <v>80.83</v>
      </c>
      <c r="L7" s="25">
        <v>77.510000000000005</v>
      </c>
      <c r="M7" s="25">
        <v>74.209999999999994</v>
      </c>
      <c r="N7" s="38">
        <v>73.899999999999991</v>
      </c>
    </row>
    <row r="8" spans="1:16" x14ac:dyDescent="0.25">
      <c r="A8" s="51" t="s">
        <v>62</v>
      </c>
      <c r="B8" s="25">
        <v>55.2</v>
      </c>
      <c r="C8" s="25">
        <v>56.424999999999997</v>
      </c>
      <c r="D8" s="25">
        <v>58.525000000000006</v>
      </c>
      <c r="E8" s="25">
        <v>58.242762571426866</v>
      </c>
      <c r="F8" s="25">
        <v>59.154416204078458</v>
      </c>
      <c r="G8" s="25">
        <v>60.494956092206365</v>
      </c>
      <c r="H8" s="25">
        <v>63.574204171240396</v>
      </c>
      <c r="I8" s="25">
        <v>69.894999999999996</v>
      </c>
      <c r="J8" s="25">
        <v>71.240000000000009</v>
      </c>
      <c r="K8" s="25">
        <v>73.819999999999993</v>
      </c>
      <c r="L8" s="25">
        <v>71.760000000000005</v>
      </c>
      <c r="M8" s="25">
        <v>69.319999999999993</v>
      </c>
      <c r="N8" s="38">
        <v>70.099999999999994</v>
      </c>
    </row>
    <row r="9" spans="1:16" x14ac:dyDescent="0.25">
      <c r="A9" s="51" t="s">
        <v>63</v>
      </c>
      <c r="B9" s="25">
        <v>29.2</v>
      </c>
      <c r="C9" s="25">
        <v>29.795000000000002</v>
      </c>
      <c r="D9" s="25">
        <v>30.41</v>
      </c>
      <c r="E9" s="25">
        <v>29.607600132100366</v>
      </c>
      <c r="F9" s="25">
        <v>30.504828816757826</v>
      </c>
      <c r="G9" s="25">
        <v>32.431517615176155</v>
      </c>
      <c r="H9" s="25">
        <v>40.777818428184283</v>
      </c>
      <c r="I9" s="25">
        <v>54.87</v>
      </c>
      <c r="J9" s="25">
        <v>57.174999999999997</v>
      </c>
      <c r="K9" s="25">
        <v>58.625</v>
      </c>
      <c r="L9" s="25">
        <v>57.914999999999992</v>
      </c>
      <c r="M9" s="25">
        <v>57.305</v>
      </c>
      <c r="N9" s="38">
        <v>57.954999999999998</v>
      </c>
    </row>
    <row r="10" spans="1:16" x14ac:dyDescent="0.25">
      <c r="A10" s="51" t="s">
        <v>64</v>
      </c>
      <c r="B10" s="25">
        <v>32</v>
      </c>
      <c r="C10" s="25">
        <v>32.979999999999997</v>
      </c>
      <c r="D10" s="25">
        <v>34.099999999999994</v>
      </c>
      <c r="E10" s="25">
        <v>33.385391420406592</v>
      </c>
      <c r="F10" s="25">
        <v>35.11215549504081</v>
      </c>
      <c r="G10" s="25">
        <v>36.630534696614149</v>
      </c>
      <c r="H10" s="25">
        <v>43.213850150854846</v>
      </c>
      <c r="I10" s="25">
        <v>55.105000000000004</v>
      </c>
      <c r="J10" s="25">
        <v>58.069999999999993</v>
      </c>
      <c r="K10" s="25">
        <v>61.149999999999991</v>
      </c>
      <c r="L10" s="25">
        <v>60.82</v>
      </c>
      <c r="M10" s="25">
        <v>59.56</v>
      </c>
      <c r="N10" s="38">
        <v>60.53</v>
      </c>
    </row>
    <row r="11" spans="1:16" x14ac:dyDescent="0.25">
      <c r="A11" s="51" t="s">
        <v>65</v>
      </c>
      <c r="B11" s="25">
        <v>54.400000000000006</v>
      </c>
      <c r="C11" s="25">
        <v>54.470000000000006</v>
      </c>
      <c r="D11" s="25">
        <v>54.635000000000005</v>
      </c>
      <c r="E11" s="25">
        <v>54.686047464892802</v>
      </c>
      <c r="F11" s="25">
        <v>55.09408814908663</v>
      </c>
      <c r="G11" s="25">
        <v>56.381018407362944</v>
      </c>
      <c r="H11" s="25">
        <v>61.168319899388322</v>
      </c>
      <c r="I11" s="25">
        <v>68.715000000000003</v>
      </c>
      <c r="J11" s="25">
        <v>70.734999999999999</v>
      </c>
      <c r="K11" s="25">
        <v>73.225000000000009</v>
      </c>
      <c r="L11" s="25">
        <v>71.745000000000005</v>
      </c>
      <c r="M11" s="25">
        <v>69.669999999999987</v>
      </c>
      <c r="N11" s="38">
        <v>69.414999999999992</v>
      </c>
    </row>
    <row r="12" spans="1:16" x14ac:dyDescent="0.25">
      <c r="A12" s="51" t="s">
        <v>66</v>
      </c>
      <c r="B12" s="25">
        <v>47.8</v>
      </c>
      <c r="C12" s="25">
        <v>47.414999999999999</v>
      </c>
      <c r="D12" s="25">
        <v>47.33</v>
      </c>
      <c r="E12" s="25">
        <v>48.892803844426702</v>
      </c>
      <c r="F12" s="25">
        <v>51.749492853935308</v>
      </c>
      <c r="G12" s="25">
        <v>57.409601360150489</v>
      </c>
      <c r="H12" s="25">
        <v>66.539973954565184</v>
      </c>
      <c r="I12" s="25">
        <v>78.58</v>
      </c>
      <c r="J12" s="25">
        <v>81.344999999999999</v>
      </c>
      <c r="K12" s="25">
        <v>83.03</v>
      </c>
      <c r="L12" s="25">
        <v>81.92</v>
      </c>
      <c r="M12" s="25">
        <v>80.66</v>
      </c>
      <c r="N12" s="38">
        <v>81.489999999999995</v>
      </c>
    </row>
    <row r="13" spans="1:16" x14ac:dyDescent="0.25">
      <c r="A13" s="51" t="s">
        <v>67</v>
      </c>
      <c r="B13" s="25">
        <v>57.5</v>
      </c>
      <c r="C13" s="25">
        <v>58.585000000000001</v>
      </c>
      <c r="D13" s="25">
        <v>59.864999999999995</v>
      </c>
      <c r="E13" s="25">
        <v>58.48290940188393</v>
      </c>
      <c r="F13" s="25">
        <v>59.86826031778444</v>
      </c>
      <c r="G13" s="25">
        <v>63.259575569358176</v>
      </c>
      <c r="H13" s="25">
        <v>69.230640343093768</v>
      </c>
      <c r="I13" s="25">
        <v>77.84</v>
      </c>
      <c r="J13" s="25">
        <v>79.605000000000004</v>
      </c>
      <c r="K13" s="25">
        <v>82.19</v>
      </c>
      <c r="L13" s="25">
        <v>79.944999999999993</v>
      </c>
      <c r="M13" s="25">
        <v>76.814999999999998</v>
      </c>
      <c r="N13" s="38">
        <v>76.91</v>
      </c>
    </row>
    <row r="14" spans="1:16" x14ac:dyDescent="0.25">
      <c r="A14" s="51" t="s">
        <v>68</v>
      </c>
      <c r="B14" s="25">
        <v>37.200000000000003</v>
      </c>
      <c r="C14" s="25">
        <v>38.915000000000006</v>
      </c>
      <c r="D14" s="25">
        <v>42.344999999999999</v>
      </c>
      <c r="E14" s="25">
        <v>43.190364656259234</v>
      </c>
      <c r="F14" s="25">
        <v>43.594962933052862</v>
      </c>
      <c r="G14" s="25">
        <v>43.172175644518965</v>
      </c>
      <c r="H14" s="25">
        <v>48.744754768392369</v>
      </c>
      <c r="I14" s="25">
        <v>60.67</v>
      </c>
      <c r="J14" s="25">
        <v>66.03</v>
      </c>
      <c r="K14" s="25">
        <v>67.834999999999994</v>
      </c>
      <c r="L14" s="25">
        <v>64.429999999999993</v>
      </c>
      <c r="M14" s="25">
        <v>60.994999999999997</v>
      </c>
      <c r="N14" s="38">
        <v>61.435000000000002</v>
      </c>
    </row>
    <row r="15" spans="1:16" x14ac:dyDescent="0.25">
      <c r="A15" s="51" t="s">
        <v>69</v>
      </c>
      <c r="B15" s="25">
        <v>39.300000000000004</v>
      </c>
      <c r="C15" s="25">
        <v>41.260000000000005</v>
      </c>
      <c r="D15" s="25">
        <v>46.089999999999996</v>
      </c>
      <c r="E15" s="25">
        <v>49.300111019244426</v>
      </c>
      <c r="F15" s="25">
        <v>49.947349035739663</v>
      </c>
      <c r="G15" s="25">
        <v>48.14176383376671</v>
      </c>
      <c r="H15" s="25">
        <v>54.855418548423884</v>
      </c>
      <c r="I15" s="25">
        <v>66.430000000000007</v>
      </c>
      <c r="J15" s="25">
        <v>68.824999999999989</v>
      </c>
      <c r="K15" s="25">
        <v>71.414999999999992</v>
      </c>
      <c r="L15" s="25">
        <v>70.425000000000011</v>
      </c>
      <c r="M15" s="25">
        <v>67.954999999999998</v>
      </c>
      <c r="N15" s="38">
        <v>69.324999999999989</v>
      </c>
    </row>
    <row r="16" spans="1:16" x14ac:dyDescent="0.25">
      <c r="A16" s="51" t="s">
        <v>70</v>
      </c>
      <c r="B16" s="25">
        <v>46.800000000000004</v>
      </c>
      <c r="C16" s="25">
        <v>47.36</v>
      </c>
      <c r="D16" s="25">
        <v>48.96</v>
      </c>
      <c r="E16" s="25">
        <v>50.483024840377226</v>
      </c>
      <c r="F16" s="25">
        <v>52.36704613212914</v>
      </c>
      <c r="G16" s="25">
        <v>54.642853297442798</v>
      </c>
      <c r="H16" s="25">
        <v>60.867441838108064</v>
      </c>
      <c r="I16" s="25">
        <v>71.495000000000005</v>
      </c>
      <c r="J16" s="25">
        <v>73.789999999999992</v>
      </c>
      <c r="K16" s="25">
        <v>75.650000000000006</v>
      </c>
      <c r="L16" s="25">
        <v>73.39</v>
      </c>
      <c r="M16" s="25">
        <v>70.89</v>
      </c>
      <c r="N16" s="38">
        <v>71.38</v>
      </c>
    </row>
    <row r="17" spans="1:14" x14ac:dyDescent="0.25">
      <c r="A17" s="51" t="s">
        <v>71</v>
      </c>
      <c r="B17" s="25">
        <v>52</v>
      </c>
      <c r="C17" s="25">
        <v>52.35</v>
      </c>
      <c r="D17" s="25">
        <v>52.86</v>
      </c>
      <c r="E17" s="25">
        <v>52.810932657665667</v>
      </c>
      <c r="F17" s="25">
        <v>54.39173207852194</v>
      </c>
      <c r="G17" s="25">
        <v>57.015527046903088</v>
      </c>
      <c r="H17" s="25">
        <v>61.711693087105729</v>
      </c>
      <c r="I17" s="25">
        <v>69.069999999999993</v>
      </c>
      <c r="J17" s="25">
        <v>70.564999999999998</v>
      </c>
      <c r="K17" s="25">
        <v>72.89</v>
      </c>
      <c r="L17" s="25">
        <v>72.115000000000009</v>
      </c>
      <c r="M17" s="25">
        <v>71.47</v>
      </c>
      <c r="N17" s="38">
        <v>71.355000000000004</v>
      </c>
    </row>
    <row r="18" spans="1:14" x14ac:dyDescent="0.25">
      <c r="A18" s="51" t="s">
        <v>72</v>
      </c>
      <c r="B18" s="25">
        <v>49.7</v>
      </c>
      <c r="C18" s="25">
        <v>50.68</v>
      </c>
      <c r="D18" s="25">
        <v>51.94</v>
      </c>
      <c r="E18" s="25">
        <v>50.687582688517324</v>
      </c>
      <c r="F18" s="25">
        <v>52.150510707246454</v>
      </c>
      <c r="G18" s="25">
        <v>55.539834816922095</v>
      </c>
      <c r="H18" s="25">
        <v>60.10826465999817</v>
      </c>
      <c r="I18" s="25">
        <v>69.22</v>
      </c>
      <c r="J18" s="25">
        <v>71.224999999999994</v>
      </c>
      <c r="K18" s="25">
        <v>73.429999999999993</v>
      </c>
      <c r="L18" s="25">
        <v>72.53</v>
      </c>
      <c r="M18" s="25">
        <v>71.905000000000001</v>
      </c>
      <c r="N18" s="38">
        <v>73.960000000000008</v>
      </c>
    </row>
    <row r="19" spans="1:14" x14ac:dyDescent="0.25">
      <c r="A19" s="51" t="s">
        <v>73</v>
      </c>
      <c r="B19" s="25">
        <v>56.999999999999993</v>
      </c>
      <c r="C19" s="25">
        <v>58.574999999999996</v>
      </c>
      <c r="D19" s="25">
        <v>61.605000000000004</v>
      </c>
      <c r="E19" s="25">
        <v>61.716822462057323</v>
      </c>
      <c r="F19" s="25">
        <v>61.960527429535027</v>
      </c>
      <c r="G19" s="25">
        <v>62.348117846087391</v>
      </c>
      <c r="H19" s="25">
        <v>65.651504571305153</v>
      </c>
      <c r="I19" s="25">
        <v>73.28</v>
      </c>
      <c r="J19" s="25">
        <v>75.164999999999992</v>
      </c>
      <c r="K19" s="25">
        <v>77.489999999999995</v>
      </c>
      <c r="L19" s="25">
        <v>76.11999999999999</v>
      </c>
      <c r="M19" s="25">
        <v>74.405000000000001</v>
      </c>
      <c r="N19" s="38">
        <v>74.11</v>
      </c>
    </row>
    <row r="20" spans="1:14" x14ac:dyDescent="0.25">
      <c r="A20" s="51" t="s">
        <v>74</v>
      </c>
      <c r="B20" s="25">
        <v>50.3</v>
      </c>
      <c r="C20" s="25">
        <v>50.334999999999994</v>
      </c>
      <c r="D20" s="25">
        <v>50.75</v>
      </c>
      <c r="E20" s="25">
        <v>51.307979983511345</v>
      </c>
      <c r="F20" s="25">
        <v>52.629105683663923</v>
      </c>
      <c r="G20" s="25">
        <v>54.949678956608977</v>
      </c>
      <c r="H20" s="25">
        <v>57.888689490845238</v>
      </c>
      <c r="I20" s="25">
        <v>64.900000000000006</v>
      </c>
      <c r="J20" s="25">
        <v>65.39</v>
      </c>
      <c r="K20" s="25">
        <v>65.459999999999994</v>
      </c>
      <c r="L20" s="25">
        <v>62.71</v>
      </c>
      <c r="M20" s="25">
        <v>60.674999999999997</v>
      </c>
      <c r="N20" s="38">
        <v>61.069999999999993</v>
      </c>
    </row>
    <row r="21" spans="1:14" x14ac:dyDescent="0.25">
      <c r="A21" s="51" t="s">
        <v>75</v>
      </c>
      <c r="B21" s="25">
        <v>46.7</v>
      </c>
      <c r="C21" s="25">
        <v>47.33</v>
      </c>
      <c r="D21" s="25">
        <v>48.534999999999997</v>
      </c>
      <c r="E21" s="25">
        <v>48.804880808621022</v>
      </c>
      <c r="F21" s="25">
        <v>50.450492930296178</v>
      </c>
      <c r="G21" s="25">
        <v>53.570729905261274</v>
      </c>
      <c r="H21" s="25">
        <v>61.161355538342363</v>
      </c>
      <c r="I21" s="25">
        <v>73.509999999999991</v>
      </c>
      <c r="J21" s="25">
        <v>76.53</v>
      </c>
      <c r="K21" s="25">
        <v>78.930000000000007</v>
      </c>
      <c r="L21" s="25">
        <v>77.504999999999995</v>
      </c>
      <c r="M21" s="25">
        <v>75.484999999999999</v>
      </c>
      <c r="N21" s="38">
        <v>75.989999999999995</v>
      </c>
    </row>
    <row r="22" spans="1:14" x14ac:dyDescent="0.25">
      <c r="A22" s="51" t="s">
        <v>76</v>
      </c>
      <c r="B22" s="25">
        <v>28.000000000000004</v>
      </c>
      <c r="C22" s="25">
        <v>29.050000000000004</v>
      </c>
      <c r="D22" s="25">
        <v>31.35</v>
      </c>
      <c r="E22" s="25">
        <v>32.400034704677502</v>
      </c>
      <c r="F22" s="25">
        <v>34.037921594401084</v>
      </c>
      <c r="G22" s="25">
        <v>35.16492714025501</v>
      </c>
      <c r="H22" s="25">
        <v>37.681293260473595</v>
      </c>
      <c r="I22" s="25">
        <v>45.39</v>
      </c>
      <c r="J22" s="25">
        <v>47.844999999999999</v>
      </c>
      <c r="K22" s="25">
        <v>48.474999999999994</v>
      </c>
      <c r="L22" s="25">
        <v>48.31</v>
      </c>
      <c r="M22" s="25">
        <v>48.03</v>
      </c>
      <c r="N22" s="38">
        <v>49.13</v>
      </c>
    </row>
    <row r="23" spans="1:14" x14ac:dyDescent="0.25">
      <c r="A23" s="51" t="s">
        <v>77</v>
      </c>
      <c r="B23" s="25">
        <v>42.1</v>
      </c>
      <c r="C23" s="25">
        <v>42.905000000000001</v>
      </c>
      <c r="D23" s="25">
        <v>44.61</v>
      </c>
      <c r="E23" s="25">
        <v>45.726742301128198</v>
      </c>
      <c r="F23" s="25">
        <v>48.239664273523793</v>
      </c>
      <c r="G23" s="25">
        <v>50.824372495388332</v>
      </c>
      <c r="H23" s="25">
        <v>56.333120348578333</v>
      </c>
      <c r="I23" s="25">
        <v>65.204999999999998</v>
      </c>
      <c r="J23" s="25">
        <v>66.765000000000001</v>
      </c>
      <c r="K23" s="25">
        <v>68.495000000000005</v>
      </c>
      <c r="L23" s="25">
        <v>65.984999999999999</v>
      </c>
      <c r="M23" s="25">
        <v>64.31</v>
      </c>
      <c r="N23" s="38">
        <v>64.77000000000001</v>
      </c>
    </row>
    <row r="24" spans="1:14" x14ac:dyDescent="0.25">
      <c r="A24" s="51" t="s">
        <v>78</v>
      </c>
      <c r="B24" s="25">
        <v>54.6</v>
      </c>
      <c r="C24" s="25">
        <v>55.3</v>
      </c>
      <c r="D24" s="25">
        <v>57.054999999999993</v>
      </c>
      <c r="E24" s="25">
        <v>58.271231572881938</v>
      </c>
      <c r="F24" s="25">
        <v>59.674430063923609</v>
      </c>
      <c r="G24" s="25">
        <v>61.595532511441881</v>
      </c>
      <c r="H24" s="25">
        <v>66.655988949820639</v>
      </c>
      <c r="I24" s="25">
        <v>74.454999999999998</v>
      </c>
      <c r="J24" s="25">
        <v>76.91</v>
      </c>
      <c r="K24" s="25">
        <v>79.48</v>
      </c>
      <c r="L24" s="25">
        <v>77.334999999999994</v>
      </c>
      <c r="M24" s="25">
        <v>75.254999999999995</v>
      </c>
      <c r="N24" s="38">
        <v>75.924999999999997</v>
      </c>
    </row>
    <row r="25" spans="1:14" x14ac:dyDescent="0.25">
      <c r="A25" s="51" t="s">
        <v>79</v>
      </c>
      <c r="B25" s="25">
        <v>53.800000000000011</v>
      </c>
      <c r="C25" s="25">
        <v>53.660000000000004</v>
      </c>
      <c r="D25" s="25">
        <v>53.75</v>
      </c>
      <c r="E25" s="25">
        <v>54.59939860818357</v>
      </c>
      <c r="F25" s="25">
        <v>56.065311700912353</v>
      </c>
      <c r="G25" s="25">
        <v>58.369462228689216</v>
      </c>
      <c r="H25" s="25">
        <v>63.325429853279978</v>
      </c>
      <c r="I25" s="25">
        <v>72.37</v>
      </c>
      <c r="J25" s="25">
        <v>74.64</v>
      </c>
      <c r="K25" s="25">
        <v>75.989999999999995</v>
      </c>
      <c r="L25" s="25">
        <v>74.935000000000002</v>
      </c>
      <c r="M25" s="25">
        <v>74.819999999999993</v>
      </c>
      <c r="N25" s="38">
        <v>77.00500000000001</v>
      </c>
    </row>
    <row r="26" spans="1:14" x14ac:dyDescent="0.25">
      <c r="A26" s="51" t="s">
        <v>80</v>
      </c>
      <c r="B26" s="25">
        <v>50.9</v>
      </c>
      <c r="C26" s="25">
        <v>52.09</v>
      </c>
      <c r="D26" s="25">
        <v>54.405000000000001</v>
      </c>
      <c r="E26" s="25">
        <v>55.277909121375387</v>
      </c>
      <c r="F26" s="25">
        <v>56.838974082554287</v>
      </c>
      <c r="G26" s="25">
        <v>57.713599779926113</v>
      </c>
      <c r="H26" s="25">
        <v>63.162399591291361</v>
      </c>
      <c r="I26" s="25">
        <v>72.795000000000016</v>
      </c>
      <c r="J26" s="25">
        <v>74.040000000000006</v>
      </c>
      <c r="K26" s="25">
        <v>73.984999999999999</v>
      </c>
      <c r="L26" s="25">
        <v>72.700000000000017</v>
      </c>
      <c r="M26" s="25">
        <v>72.03</v>
      </c>
      <c r="N26" s="38">
        <v>72.710000000000008</v>
      </c>
    </row>
    <row r="27" spans="1:14" x14ac:dyDescent="0.25">
      <c r="A27" s="51" t="s">
        <v>81</v>
      </c>
      <c r="B27" s="25">
        <v>49</v>
      </c>
      <c r="C27" s="25">
        <v>49.14</v>
      </c>
      <c r="D27" s="25">
        <v>50.379999999999995</v>
      </c>
      <c r="E27" s="25">
        <v>52.847445233693094</v>
      </c>
      <c r="F27" s="25">
        <v>56.132398291144327</v>
      </c>
      <c r="G27" s="25">
        <v>59.631825273010918</v>
      </c>
      <c r="H27" s="25">
        <v>64.321246935591716</v>
      </c>
      <c r="I27" s="25">
        <v>75.56</v>
      </c>
      <c r="J27" s="25">
        <v>80.175000000000011</v>
      </c>
      <c r="K27" s="25">
        <v>84.47</v>
      </c>
      <c r="L27" s="25">
        <v>83.69</v>
      </c>
      <c r="M27" s="25">
        <v>81.09</v>
      </c>
      <c r="N27" s="38">
        <v>78.034999999999997</v>
      </c>
    </row>
    <row r="28" spans="1:14" x14ac:dyDescent="0.25">
      <c r="A28" s="51" t="s">
        <v>82</v>
      </c>
      <c r="B28" s="25">
        <v>43.4</v>
      </c>
      <c r="C28" s="25">
        <v>44.344999999999999</v>
      </c>
      <c r="D28" s="25">
        <v>46.484999999999999</v>
      </c>
      <c r="E28" s="25">
        <v>47.616308218397776</v>
      </c>
      <c r="F28" s="25">
        <v>50.283143834167298</v>
      </c>
      <c r="G28" s="25">
        <v>54.421723600062393</v>
      </c>
      <c r="H28" s="25">
        <v>62.09462954297301</v>
      </c>
      <c r="I28" s="25">
        <v>75.11</v>
      </c>
      <c r="J28" s="25">
        <v>78.27</v>
      </c>
      <c r="K28" s="25">
        <v>81.384999999999991</v>
      </c>
      <c r="L28" s="25">
        <v>80.97999999999999</v>
      </c>
      <c r="M28" s="25">
        <v>79.180000000000007</v>
      </c>
      <c r="N28" s="38">
        <v>79.91</v>
      </c>
    </row>
    <row r="29" spans="1:14" x14ac:dyDescent="0.25">
      <c r="A29" s="51" t="s">
        <v>83</v>
      </c>
      <c r="B29" s="25">
        <v>52.800000000000011</v>
      </c>
      <c r="C29" s="25">
        <v>53.885000000000005</v>
      </c>
      <c r="D29" s="25">
        <v>55.76</v>
      </c>
      <c r="E29" s="25">
        <v>54.796284629551735</v>
      </c>
      <c r="F29" s="25">
        <v>54.54310002631037</v>
      </c>
      <c r="G29" s="25">
        <v>57.15436694021102</v>
      </c>
      <c r="H29" s="25">
        <v>63.910252888963328</v>
      </c>
      <c r="I29" s="25">
        <v>74.725000000000009</v>
      </c>
      <c r="J29" s="25">
        <v>77.344999999999999</v>
      </c>
      <c r="K29" s="25">
        <v>80.540000000000006</v>
      </c>
      <c r="L29" s="25">
        <v>78.734999999999999</v>
      </c>
      <c r="M29" s="25">
        <v>75.95</v>
      </c>
      <c r="N29" s="38">
        <v>78.14500000000001</v>
      </c>
    </row>
    <row r="30" spans="1:14" x14ac:dyDescent="0.25">
      <c r="A30" s="51" t="s">
        <v>84</v>
      </c>
      <c r="B30" s="25">
        <v>51</v>
      </c>
      <c r="C30" s="25">
        <v>51.14</v>
      </c>
      <c r="D30" s="25">
        <v>51.540000000000006</v>
      </c>
      <c r="E30" s="25">
        <v>51.816146223160409</v>
      </c>
      <c r="F30" s="25">
        <v>53.544985843012192</v>
      </c>
      <c r="G30" s="25">
        <v>56.896249263406013</v>
      </c>
      <c r="H30" s="25">
        <v>61.404462917754017</v>
      </c>
      <c r="I30" s="25">
        <v>69.484999999999999</v>
      </c>
      <c r="J30" s="25">
        <v>72.09</v>
      </c>
      <c r="K30" s="25">
        <v>75.67</v>
      </c>
      <c r="L30" s="25">
        <v>74.715000000000003</v>
      </c>
      <c r="M30" s="25">
        <v>73.260000000000005</v>
      </c>
      <c r="N30" s="38">
        <v>74.650000000000006</v>
      </c>
    </row>
    <row r="31" spans="1:14" x14ac:dyDescent="0.25">
      <c r="A31" s="51" t="s">
        <v>85</v>
      </c>
      <c r="B31" s="25">
        <v>56.3</v>
      </c>
      <c r="C31" s="25">
        <v>56.685000000000002</v>
      </c>
      <c r="D31" s="25">
        <v>57.680000000000007</v>
      </c>
      <c r="E31" s="25">
        <v>58.812583428481595</v>
      </c>
      <c r="F31" s="25">
        <v>60.037654938608668</v>
      </c>
      <c r="G31" s="25">
        <v>60.471058480721013</v>
      </c>
      <c r="H31" s="25">
        <v>64.938394321339018</v>
      </c>
      <c r="I31" s="25">
        <v>72.405000000000001</v>
      </c>
      <c r="J31" s="25">
        <v>73.265000000000001</v>
      </c>
      <c r="K31" s="25">
        <v>74.010000000000005</v>
      </c>
      <c r="L31" s="25">
        <v>71.489999999999995</v>
      </c>
      <c r="M31" s="25">
        <v>68.78</v>
      </c>
      <c r="N31" s="38">
        <v>69.09</v>
      </c>
    </row>
    <row r="32" spans="1:14" x14ac:dyDescent="0.25">
      <c r="A32" s="51" t="s">
        <v>86</v>
      </c>
      <c r="B32" s="25">
        <v>53.900000000000006</v>
      </c>
      <c r="C32" s="25">
        <v>54.424999999999997</v>
      </c>
      <c r="D32" s="25">
        <v>55.224999999999994</v>
      </c>
      <c r="E32" s="25">
        <v>55.043500903052475</v>
      </c>
      <c r="F32" s="25">
        <v>57.61650167709746</v>
      </c>
      <c r="G32" s="25">
        <v>61.937302631578945</v>
      </c>
      <c r="H32" s="25">
        <v>65.749276315789473</v>
      </c>
      <c r="I32" s="25">
        <v>72.454999999999998</v>
      </c>
      <c r="J32" s="25">
        <v>74.275000000000006</v>
      </c>
      <c r="K32" s="25">
        <v>77.52</v>
      </c>
      <c r="L32" s="25">
        <v>72.830000000000013</v>
      </c>
      <c r="M32" s="25">
        <v>67.08</v>
      </c>
      <c r="N32" s="38">
        <v>66.894999999999996</v>
      </c>
    </row>
    <row r="33" spans="1:14" x14ac:dyDescent="0.25">
      <c r="A33" s="51" t="s">
        <v>87</v>
      </c>
      <c r="B33" s="25">
        <v>49.7</v>
      </c>
      <c r="C33" s="25">
        <v>50.435000000000002</v>
      </c>
      <c r="D33" s="25">
        <v>52.325000000000003</v>
      </c>
      <c r="E33" s="25">
        <v>54.173550655469271</v>
      </c>
      <c r="F33" s="25">
        <v>55.307308360157229</v>
      </c>
      <c r="G33" s="25">
        <v>54.911806523965083</v>
      </c>
      <c r="H33" s="25">
        <v>59.655497830220881</v>
      </c>
      <c r="I33" s="25">
        <v>66.77000000000001</v>
      </c>
      <c r="J33" s="25">
        <v>67.355000000000004</v>
      </c>
      <c r="K33" s="25">
        <v>67.745000000000005</v>
      </c>
      <c r="L33" s="25">
        <v>65.430000000000007</v>
      </c>
      <c r="M33" s="25">
        <v>63.260000000000005</v>
      </c>
      <c r="N33" s="38">
        <v>64.194999999999993</v>
      </c>
    </row>
    <row r="34" spans="1:14" x14ac:dyDescent="0.25">
      <c r="A34" s="51" t="s">
        <v>88</v>
      </c>
      <c r="B34" s="25">
        <v>50</v>
      </c>
      <c r="C34" s="25">
        <v>51.295000000000002</v>
      </c>
      <c r="D34" s="25">
        <v>54.33</v>
      </c>
      <c r="E34" s="25">
        <v>55.532014373567506</v>
      </c>
      <c r="F34" s="25">
        <v>55.489455265196796</v>
      </c>
      <c r="G34" s="25">
        <v>55.206230239474095</v>
      </c>
      <c r="H34" s="25">
        <v>58.415856159023321</v>
      </c>
      <c r="I34" s="25">
        <v>64.665000000000006</v>
      </c>
      <c r="J34" s="25">
        <v>65.22999999999999</v>
      </c>
      <c r="K34" s="25">
        <v>65.63</v>
      </c>
      <c r="L34" s="25">
        <v>61.995000000000005</v>
      </c>
      <c r="M34" s="25">
        <v>57.76</v>
      </c>
      <c r="N34" s="38">
        <v>57.15</v>
      </c>
    </row>
    <row r="35" spans="1:14" s="50" customFormat="1" x14ac:dyDescent="0.25">
      <c r="A35" s="52" t="s">
        <v>89</v>
      </c>
      <c r="B35" s="53">
        <v>51.1</v>
      </c>
      <c r="C35" s="53">
        <v>51.835000000000008</v>
      </c>
      <c r="D35" s="53">
        <v>53.480000000000004</v>
      </c>
      <c r="E35" s="53">
        <v>54.479743100855593</v>
      </c>
      <c r="F35" s="53">
        <v>56.64095147301753</v>
      </c>
      <c r="G35" s="53">
        <v>59.607701359441826</v>
      </c>
      <c r="H35" s="53">
        <v>63.943588238963386</v>
      </c>
      <c r="I35" s="53">
        <v>70.144999999999996</v>
      </c>
      <c r="J35" s="53">
        <v>71.474999999999994</v>
      </c>
      <c r="K35" s="53">
        <v>72.75</v>
      </c>
      <c r="L35" s="53">
        <v>70.734999999999999</v>
      </c>
      <c r="M35" s="53">
        <v>68.655000000000001</v>
      </c>
      <c r="N35" s="60">
        <v>69.325000000000003</v>
      </c>
    </row>
  </sheetData>
  <sheetProtection algorithmName="SHA-512" hashValue="n85G1DrWIpKV0kDPM7FFpU1Dq/29CZ26V+O4VCkNMxOSY6WSiCz7+zJxduyBynfdC6eL4UqXoCDsvS2Cuwqb9w==" saltValue="zE5hq8Yy60mVrd3YVFdbPA==" spinCount="100000" sheet="1" objects="1" scenarios="1"/>
  <hyperlinks>
    <hyperlink ref="P1" location="Portada!A1" display="Volver al Índice" xr:uid="{0D43DC24-9559-433D-A446-CEA8F64E9359}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010F6-209D-4D1B-A7B3-43945D2C1DC0}">
  <sheetPr>
    <tabColor theme="5" tint="0.79998168889431442"/>
  </sheetPr>
  <dimension ref="A1:P35"/>
  <sheetViews>
    <sheetView workbookViewId="0">
      <pane xSplit="1" ySplit="2" topLeftCell="B3" activePane="bottomRight" state="frozen"/>
      <selection sqref="A1:AD67"/>
      <selection pane="topRight" sqref="A1:AD67"/>
      <selection pane="bottomLeft" sqref="A1:AD67"/>
      <selection pane="bottomRight" activeCell="A2" sqref="A2"/>
    </sheetView>
  </sheetViews>
  <sheetFormatPr defaultRowHeight="15" x14ac:dyDescent="0.25"/>
  <cols>
    <col min="1" max="1" width="23.5703125" customWidth="1"/>
    <col min="2" max="4" width="10.28515625" style="22" customWidth="1"/>
    <col min="5" max="13" width="10.28515625" customWidth="1"/>
    <col min="14" max="14" width="10.28515625" style="41" customWidth="1"/>
  </cols>
  <sheetData>
    <row r="1" spans="1:16" ht="18.75" x14ac:dyDescent="0.3">
      <c r="A1" s="21" t="s">
        <v>90</v>
      </c>
      <c r="P1" s="176" t="s">
        <v>181</v>
      </c>
    </row>
    <row r="2" spans="1:16" s="50" customFormat="1" x14ac:dyDescent="0.25">
      <c r="A2" s="48" t="s">
        <v>56</v>
      </c>
      <c r="B2" s="49">
        <v>2010</v>
      </c>
      <c r="C2" s="49">
        <v>2011</v>
      </c>
      <c r="D2" s="49">
        <v>2012</v>
      </c>
      <c r="E2" s="49">
        <v>2013</v>
      </c>
      <c r="F2" s="49">
        <v>2014</v>
      </c>
      <c r="G2" s="49">
        <v>2015</v>
      </c>
      <c r="H2" s="49">
        <v>2016</v>
      </c>
      <c r="I2" s="49">
        <v>2017</v>
      </c>
      <c r="J2" s="49">
        <v>2018</v>
      </c>
      <c r="K2" s="49">
        <v>2019</v>
      </c>
      <c r="L2" s="49">
        <v>2020</v>
      </c>
      <c r="M2" s="49">
        <v>2021</v>
      </c>
      <c r="N2" s="59">
        <v>2022</v>
      </c>
      <c r="P2"/>
    </row>
    <row r="3" spans="1:16" x14ac:dyDescent="0.25">
      <c r="A3" s="51" t="s">
        <v>57</v>
      </c>
      <c r="B3" s="25">
        <v>11.171032357473035</v>
      </c>
      <c r="C3" s="25">
        <v>10.414452709883102</v>
      </c>
      <c r="D3" s="25">
        <v>13.179190751445088</v>
      </c>
      <c r="E3" s="25">
        <v>11.956771671648655</v>
      </c>
      <c r="F3" s="25">
        <v>14.878457669740152</v>
      </c>
      <c r="G3" s="25">
        <v>12.375690607734807</v>
      </c>
      <c r="H3" s="25">
        <v>11.243689765947684</v>
      </c>
      <c r="I3" s="25">
        <v>10.131245682707807</v>
      </c>
      <c r="J3" s="25">
        <v>13.476521372920615</v>
      </c>
      <c r="K3" s="25">
        <v>12.65008576329331</v>
      </c>
      <c r="L3" s="25">
        <v>9.700665188470067</v>
      </c>
      <c r="M3" s="25">
        <v>14.519474533302605</v>
      </c>
      <c r="N3" s="38">
        <v>14.520352297072126</v>
      </c>
    </row>
    <row r="4" spans="1:16" x14ac:dyDescent="0.25">
      <c r="A4" s="51" t="s">
        <v>58</v>
      </c>
      <c r="B4" s="25">
        <v>2.0168067226890756</v>
      </c>
      <c r="C4" s="25">
        <v>13.617021276595745</v>
      </c>
      <c r="D4" s="25">
        <v>5.3884149079479124</v>
      </c>
      <c r="E4" s="25">
        <v>11.957484499557131</v>
      </c>
      <c r="F4" s="25">
        <v>14.751899865891819</v>
      </c>
      <c r="G4" s="25">
        <v>9.7503900156006242</v>
      </c>
      <c r="H4" s="25">
        <v>9.1302258529553093</v>
      </c>
      <c r="I4" s="25">
        <v>11.840688912809473</v>
      </c>
      <c r="J4" s="25">
        <v>14.957264957264957</v>
      </c>
      <c r="K4" s="25">
        <v>17.084890549919912</v>
      </c>
      <c r="L4" s="25">
        <v>12.851897184822521</v>
      </c>
      <c r="M4" s="25">
        <v>18.581907090464547</v>
      </c>
      <c r="N4" s="38">
        <v>14.8975791433892</v>
      </c>
    </row>
    <row r="5" spans="1:16" ht="15" customHeight="1" x14ac:dyDescent="0.25">
      <c r="A5" s="51" t="s">
        <v>59</v>
      </c>
      <c r="B5" s="25">
        <v>6.3063063063063058</v>
      </c>
      <c r="C5" s="25">
        <v>17.01365569733602</v>
      </c>
      <c r="D5" s="25">
        <v>9.4644506001846729</v>
      </c>
      <c r="E5" s="25">
        <v>15.350389321468299</v>
      </c>
      <c r="F5" s="25">
        <v>16.934801016088059</v>
      </c>
      <c r="G5" s="25">
        <v>10.219288907813498</v>
      </c>
      <c r="H5" s="25">
        <v>7.2751322751322745</v>
      </c>
      <c r="I5" s="25">
        <v>8.8449531737773146</v>
      </c>
      <c r="J5" s="25">
        <v>25.921658986175114</v>
      </c>
      <c r="K5" s="25">
        <v>18.603018603018604</v>
      </c>
      <c r="L5" s="25">
        <v>14.609203798392988</v>
      </c>
      <c r="M5" s="25">
        <v>24.048706240487064</v>
      </c>
      <c r="N5" s="38">
        <v>18.900843268391977</v>
      </c>
    </row>
    <row r="6" spans="1:16" x14ac:dyDescent="0.25">
      <c r="A6" s="51" t="s">
        <v>60</v>
      </c>
      <c r="B6" s="25">
        <v>23.732470334412085</v>
      </c>
      <c r="C6" s="25">
        <v>13.901760889712696</v>
      </c>
      <c r="D6" s="25">
        <v>17.857142857142858</v>
      </c>
      <c r="E6" s="25">
        <v>14.39458086367485</v>
      </c>
      <c r="F6" s="25">
        <v>16.393442622950822</v>
      </c>
      <c r="G6" s="25">
        <v>16.5860400829302</v>
      </c>
      <c r="H6" s="25">
        <v>23.778071334214001</v>
      </c>
      <c r="I6" s="25">
        <v>17.777777777777779</v>
      </c>
      <c r="J6" s="25">
        <v>32.917139614074912</v>
      </c>
      <c r="K6" s="25">
        <v>27.811366384522369</v>
      </c>
      <c r="L6" s="25">
        <v>15.463917525773196</v>
      </c>
      <c r="M6" s="25">
        <v>16.806722689075631</v>
      </c>
      <c r="N6" s="38">
        <v>16.166281755196305</v>
      </c>
    </row>
    <row r="7" spans="1:16" x14ac:dyDescent="0.25">
      <c r="A7" s="51" t="s">
        <v>61</v>
      </c>
      <c r="B7" s="25">
        <v>9.8251049777814021</v>
      </c>
      <c r="C7" s="25">
        <v>9.0748573071079548</v>
      </c>
      <c r="D7" s="25">
        <v>8.8252435267671299</v>
      </c>
      <c r="E7" s="25">
        <v>12.967386535367815</v>
      </c>
      <c r="F7" s="25">
        <v>12.810914233424841</v>
      </c>
      <c r="G7" s="25">
        <v>16.293805767489978</v>
      </c>
      <c r="H7" s="25">
        <v>22.793951703904309</v>
      </c>
      <c r="I7" s="25">
        <v>22.634367903103708</v>
      </c>
      <c r="J7" s="25">
        <v>19.343093377835093</v>
      </c>
      <c r="K7" s="25">
        <v>12.453387743615002</v>
      </c>
      <c r="L7" s="25">
        <v>14.428820880433783</v>
      </c>
      <c r="M7" s="25">
        <v>21.616098097783368</v>
      </c>
      <c r="N7" s="38">
        <v>18.619329388560157</v>
      </c>
    </row>
    <row r="8" spans="1:16" x14ac:dyDescent="0.25">
      <c r="A8" s="51" t="s">
        <v>62</v>
      </c>
      <c r="B8" s="25">
        <v>13.104466592838687</v>
      </c>
      <c r="C8" s="25">
        <v>9.7164386278009136</v>
      </c>
      <c r="D8" s="25">
        <v>7.6771653543307083</v>
      </c>
      <c r="E8" s="25">
        <v>10.078797874289902</v>
      </c>
      <c r="F8" s="25">
        <v>9.8992080633549318</v>
      </c>
      <c r="G8" s="25">
        <v>9.6791539702455633</v>
      </c>
      <c r="H8" s="25">
        <v>11.26954921803128</v>
      </c>
      <c r="I8" s="25">
        <v>12.365468284863752</v>
      </c>
      <c r="J8" s="25">
        <v>15.322217214961695</v>
      </c>
      <c r="K8" s="25">
        <v>23.586246092639954</v>
      </c>
      <c r="L8" s="25">
        <v>23.367697594501717</v>
      </c>
      <c r="M8" s="25">
        <v>22.26967663209274</v>
      </c>
      <c r="N8" s="38">
        <v>18.072289156626507</v>
      </c>
    </row>
    <row r="9" spans="1:16" x14ac:dyDescent="0.25">
      <c r="A9" s="51" t="s">
        <v>63</v>
      </c>
      <c r="B9" s="25">
        <v>6.2805303558967207</v>
      </c>
      <c r="C9" s="25">
        <v>7.1530758226037197</v>
      </c>
      <c r="D9" s="25">
        <v>5.4644808743169397</v>
      </c>
      <c r="E9" s="25">
        <v>3.9499670836076368</v>
      </c>
      <c r="F9" s="25">
        <v>6.2460961898813236</v>
      </c>
      <c r="G9" s="25">
        <v>5</v>
      </c>
      <c r="H9" s="25">
        <v>11.811023622047244</v>
      </c>
      <c r="I9" s="25">
        <v>7.8403421240199576</v>
      </c>
      <c r="J9" s="25">
        <v>5.06649778340722</v>
      </c>
      <c r="K9" s="25">
        <v>3.8022813688212929</v>
      </c>
      <c r="L9" s="25">
        <v>7.8057241977450129</v>
      </c>
      <c r="M9" s="25">
        <v>6.25</v>
      </c>
      <c r="N9" s="38">
        <v>8.6436170212765955</v>
      </c>
    </row>
    <row r="10" spans="1:16" x14ac:dyDescent="0.25">
      <c r="A10" s="51" t="s">
        <v>64</v>
      </c>
      <c r="B10" s="25">
        <v>7.1748878923766819</v>
      </c>
      <c r="C10" s="25">
        <v>7.9872204472843444</v>
      </c>
      <c r="D10" s="25">
        <v>13.256006628003313</v>
      </c>
      <c r="E10" s="25">
        <v>8.1081081081081088</v>
      </c>
      <c r="F10" s="25">
        <v>18.153117600631411</v>
      </c>
      <c r="G10" s="25">
        <v>11.801242236024846</v>
      </c>
      <c r="H10" s="25">
        <v>10.48951048951049</v>
      </c>
      <c r="I10" s="25">
        <v>23.483365949119374</v>
      </c>
      <c r="J10" s="25">
        <v>23.916292974588938</v>
      </c>
      <c r="K10" s="25">
        <v>21.794871794871792</v>
      </c>
      <c r="L10" s="25">
        <v>18.050541516245488</v>
      </c>
      <c r="M10" s="25">
        <v>18.4528034066714</v>
      </c>
      <c r="N10" s="38">
        <v>16.541353383458645</v>
      </c>
    </row>
    <row r="11" spans="1:16" x14ac:dyDescent="0.25">
      <c r="A11" s="51" t="s">
        <v>65</v>
      </c>
      <c r="B11" s="25">
        <v>15.678076822576429</v>
      </c>
      <c r="C11" s="25">
        <v>11.461318051575931</v>
      </c>
      <c r="D11" s="25">
        <v>10.889712696941613</v>
      </c>
      <c r="E11" s="25">
        <v>14.812955059000753</v>
      </c>
      <c r="F11" s="25">
        <v>16.666666666666668</v>
      </c>
      <c r="G11" s="25">
        <v>11.882756799577503</v>
      </c>
      <c r="H11" s="25">
        <v>17.400204708290687</v>
      </c>
      <c r="I11" s="25">
        <v>13.347763347763347</v>
      </c>
      <c r="J11" s="25">
        <v>21.869488536155202</v>
      </c>
      <c r="K11" s="25">
        <v>16.042780748663102</v>
      </c>
      <c r="L11" s="25">
        <v>10.730356524749048</v>
      </c>
      <c r="M11" s="25">
        <v>11.829197922677437</v>
      </c>
      <c r="N11" s="38">
        <v>12.813667912439936</v>
      </c>
    </row>
    <row r="12" spans="1:16" x14ac:dyDescent="0.25">
      <c r="A12" s="51" t="s">
        <v>66</v>
      </c>
      <c r="B12" s="25">
        <v>9.0744101633393832</v>
      </c>
      <c r="C12" s="25">
        <v>8.6107921928817444</v>
      </c>
      <c r="D12" s="25">
        <v>9.6359743040685224</v>
      </c>
      <c r="E12" s="25">
        <v>6.0874377421140009</v>
      </c>
      <c r="F12" s="25">
        <v>9.5862764883955602</v>
      </c>
      <c r="G12" s="25">
        <v>4.074241738343142</v>
      </c>
      <c r="H12" s="25">
        <v>4.0983606557377055</v>
      </c>
      <c r="I12" s="25">
        <v>9.253903990746096</v>
      </c>
      <c r="J12" s="25">
        <v>8.7431693989071047</v>
      </c>
      <c r="K12" s="25">
        <v>14.833127317676144</v>
      </c>
      <c r="L12" s="25">
        <v>11.382113821138212</v>
      </c>
      <c r="M12" s="25">
        <v>12.269938650306749</v>
      </c>
      <c r="N12" s="38">
        <v>8.9887640449438209</v>
      </c>
    </row>
    <row r="13" spans="1:16" x14ac:dyDescent="0.25">
      <c r="A13" s="51" t="s">
        <v>67</v>
      </c>
      <c r="B13" s="25">
        <v>17.175572519083971</v>
      </c>
      <c r="C13" s="25">
        <v>9.691096305269534</v>
      </c>
      <c r="D13" s="25">
        <v>8.6092715231788084</v>
      </c>
      <c r="E13" s="25">
        <v>9.0732339598185359</v>
      </c>
      <c r="F13" s="25">
        <v>13.932868904369855</v>
      </c>
      <c r="G13" s="25">
        <v>16.778523489932887</v>
      </c>
      <c r="H13" s="25">
        <v>13.123359580052494</v>
      </c>
      <c r="I13" s="25">
        <v>13.589128697042366</v>
      </c>
      <c r="J13" s="25">
        <v>12.779552715654951</v>
      </c>
      <c r="K13" s="25">
        <v>13.046815042210284</v>
      </c>
      <c r="L13" s="25">
        <v>17.485428809325562</v>
      </c>
      <c r="M13" s="25">
        <v>7.4626865671641793</v>
      </c>
      <c r="N13" s="38">
        <v>14.925373134328359</v>
      </c>
    </row>
    <row r="14" spans="1:16" x14ac:dyDescent="0.25">
      <c r="A14" s="51" t="s">
        <v>68</v>
      </c>
      <c r="B14" s="25">
        <v>7.2090628218331618</v>
      </c>
      <c r="C14" s="25">
        <v>17.580144777662873</v>
      </c>
      <c r="D14" s="25">
        <v>8.5929108485499466</v>
      </c>
      <c r="E14" s="25">
        <v>8.3565459610027855</v>
      </c>
      <c r="F14" s="25">
        <v>13.698630136986301</v>
      </c>
      <c r="G14" s="25">
        <v>11.288805268109126</v>
      </c>
      <c r="H14" s="25">
        <v>8.8495575221238933</v>
      </c>
      <c r="I14" s="25">
        <v>13.086150490730644</v>
      </c>
      <c r="J14" s="25">
        <v>18.500486854917234</v>
      </c>
      <c r="K14" s="25">
        <v>19.175455417066157</v>
      </c>
      <c r="L14" s="25">
        <v>17.667844522968199</v>
      </c>
      <c r="M14" s="25">
        <v>24.520255863539447</v>
      </c>
      <c r="N14" s="38">
        <v>11.879049676025918</v>
      </c>
    </row>
    <row r="15" spans="1:16" x14ac:dyDescent="0.25">
      <c r="A15" s="51" t="s">
        <v>69</v>
      </c>
      <c r="B15" s="25">
        <v>9.7624471200780985</v>
      </c>
      <c r="C15" s="25">
        <v>10.22270901788974</v>
      </c>
      <c r="D15" s="25">
        <v>8.4206586826347305</v>
      </c>
      <c r="E15" s="25">
        <v>10.611419909044972</v>
      </c>
      <c r="F15" s="25">
        <v>9.1346952333499409</v>
      </c>
      <c r="G15" s="25">
        <v>9.4799566630552548</v>
      </c>
      <c r="H15" s="25">
        <v>10.700132100396301</v>
      </c>
      <c r="I15" s="25">
        <v>11.013522933221804</v>
      </c>
      <c r="J15" s="25">
        <v>7.6479716249168703</v>
      </c>
      <c r="K15" s="25">
        <v>11.083228774571309</v>
      </c>
      <c r="L15" s="25">
        <v>7.1942446043165473</v>
      </c>
      <c r="M15" s="25">
        <v>19.593718484368246</v>
      </c>
      <c r="N15" s="38">
        <v>18.371662701559611</v>
      </c>
    </row>
    <row r="16" spans="1:16" x14ac:dyDescent="0.25">
      <c r="A16" s="51" t="s">
        <v>70</v>
      </c>
      <c r="B16" s="25">
        <v>5.3537284894837471</v>
      </c>
      <c r="C16" s="25">
        <v>4.5142296368989205</v>
      </c>
      <c r="D16" s="25">
        <v>8.1190798376184024</v>
      </c>
      <c r="E16" s="25">
        <v>12.782105052925903</v>
      </c>
      <c r="F16" s="25">
        <v>12.13837750354036</v>
      </c>
      <c r="G16" s="25">
        <v>11.902547889157523</v>
      </c>
      <c r="H16" s="25">
        <v>5.0632911392405067</v>
      </c>
      <c r="I16" s="25">
        <v>7.6257213520197862</v>
      </c>
      <c r="J16" s="25">
        <v>16.343010959430881</v>
      </c>
      <c r="K16" s="25">
        <v>12.444279346210994</v>
      </c>
      <c r="L16" s="25">
        <v>12.216792536650377</v>
      </c>
      <c r="M16" s="25">
        <v>12.87128712871287</v>
      </c>
      <c r="N16" s="38">
        <v>17.241379310344826</v>
      </c>
    </row>
    <row r="17" spans="1:14" x14ac:dyDescent="0.25">
      <c r="A17" s="51" t="s">
        <v>71</v>
      </c>
      <c r="B17" s="25">
        <v>9.0895544628222318</v>
      </c>
      <c r="C17" s="25">
        <v>13.712326810455648</v>
      </c>
      <c r="D17" s="25">
        <v>14.513174580808792</v>
      </c>
      <c r="E17" s="25">
        <v>11.529287039491122</v>
      </c>
      <c r="F17" s="25">
        <v>18.376068376068378</v>
      </c>
      <c r="G17" s="25">
        <v>9.8825551417931834</v>
      </c>
      <c r="H17" s="25">
        <v>13.407821229050279</v>
      </c>
      <c r="I17" s="25">
        <v>15.793251974156496</v>
      </c>
      <c r="J17" s="25">
        <v>22.828583006889101</v>
      </c>
      <c r="K17" s="25">
        <v>16.433853738701728</v>
      </c>
      <c r="L17" s="25">
        <v>20.307257637294718</v>
      </c>
      <c r="M17" s="25">
        <v>17.955112219451372</v>
      </c>
      <c r="N17" s="38">
        <v>19.830028328611899</v>
      </c>
    </row>
    <row r="18" spans="1:14" x14ac:dyDescent="0.25">
      <c r="A18" s="51" t="s">
        <v>72</v>
      </c>
      <c r="B18" s="25">
        <v>9.946714031971581</v>
      </c>
      <c r="C18" s="25">
        <v>13.749535488665924</v>
      </c>
      <c r="D18" s="25">
        <v>6.3267584666914773</v>
      </c>
      <c r="E18" s="25">
        <v>11.536876802637</v>
      </c>
      <c r="F18" s="25">
        <v>13.749535488665924</v>
      </c>
      <c r="G18" s="25">
        <v>13.045098770033546</v>
      </c>
      <c r="H18" s="25">
        <v>13.311819281968535</v>
      </c>
      <c r="I18" s="25">
        <v>15.341138473960436</v>
      </c>
      <c r="J18" s="25">
        <v>11.508951406649617</v>
      </c>
      <c r="K18" s="25">
        <v>13.113525665043088</v>
      </c>
      <c r="L18" s="25">
        <v>7.0224719101123592</v>
      </c>
      <c r="M18" s="25">
        <v>16.216216216216218</v>
      </c>
      <c r="N18" s="38">
        <v>12.693375644585482</v>
      </c>
    </row>
    <row r="19" spans="1:14" x14ac:dyDescent="0.25">
      <c r="A19" s="51" t="s">
        <v>73</v>
      </c>
      <c r="B19" s="25">
        <v>11.85458377239199</v>
      </c>
      <c r="C19" s="25">
        <v>10.979228486646885</v>
      </c>
      <c r="D19" s="25">
        <v>16.424340333871836</v>
      </c>
      <c r="E19" s="25">
        <v>13.311600108666124</v>
      </c>
      <c r="F19" s="25">
        <v>12.168410805548795</v>
      </c>
      <c r="G19" s="25">
        <v>6.2230732407850642</v>
      </c>
      <c r="H19" s="25">
        <v>8.3237657864523538</v>
      </c>
      <c r="I19" s="25">
        <v>11.674259681093394</v>
      </c>
      <c r="J19" s="25">
        <v>10.44689495066744</v>
      </c>
      <c r="K19" s="25">
        <v>15.922572588198562</v>
      </c>
      <c r="L19" s="25">
        <v>10.451661067562522</v>
      </c>
      <c r="M19" s="25">
        <v>9.1145833333333339</v>
      </c>
      <c r="N19" s="38">
        <v>14.202711426726921</v>
      </c>
    </row>
    <row r="20" spans="1:14" x14ac:dyDescent="0.25">
      <c r="A20" s="51" t="s">
        <v>74</v>
      </c>
      <c r="B20" s="25">
        <v>27.644869750132909</v>
      </c>
      <c r="C20" s="25">
        <v>20.504731861198739</v>
      </c>
      <c r="D20" s="25">
        <v>27.432712215320912</v>
      </c>
      <c r="E20" s="25">
        <v>31.209362808842652</v>
      </c>
      <c r="F20" s="25">
        <v>24.427480916030532</v>
      </c>
      <c r="G20" s="25">
        <v>18.928901200369346</v>
      </c>
      <c r="H20" s="25">
        <v>22.739877981142541</v>
      </c>
      <c r="I20" s="25">
        <v>23.072889355007867</v>
      </c>
      <c r="J20" s="25">
        <v>33.349925335988054</v>
      </c>
      <c r="K20" s="25">
        <v>21.579430670339761</v>
      </c>
      <c r="L20" s="25">
        <v>17.456359102244388</v>
      </c>
      <c r="M20" s="25">
        <v>30.334190231362467</v>
      </c>
      <c r="N20" s="38">
        <v>23.177209077740223</v>
      </c>
    </row>
    <row r="21" spans="1:14" x14ac:dyDescent="0.25">
      <c r="A21" s="51" t="s">
        <v>75</v>
      </c>
      <c r="B21" s="25">
        <v>18.468223791417707</v>
      </c>
      <c r="C21" s="25">
        <v>16.814159292035399</v>
      </c>
      <c r="D21" s="25">
        <v>12.211077191452246</v>
      </c>
      <c r="E21" s="25">
        <v>20.762317942361328</v>
      </c>
      <c r="F21" s="25">
        <v>17.13796058269066</v>
      </c>
      <c r="G21" s="25">
        <v>15.815634884771804</v>
      </c>
      <c r="H21" s="25">
        <v>8.6756825720847157</v>
      </c>
      <c r="I21" s="25">
        <v>10.495484500854284</v>
      </c>
      <c r="J21" s="25">
        <v>10.88929219600726</v>
      </c>
      <c r="K21" s="25">
        <v>12.557077625570775</v>
      </c>
      <c r="L21" s="25">
        <v>15.903307888040713</v>
      </c>
      <c r="M21" s="25">
        <v>17.357512953367877</v>
      </c>
      <c r="N21" s="38">
        <v>16.531027466937942</v>
      </c>
    </row>
    <row r="22" spans="1:14" x14ac:dyDescent="0.25">
      <c r="A22" s="51" t="s">
        <v>76</v>
      </c>
      <c r="B22" s="25">
        <v>5.9171597633136095</v>
      </c>
      <c r="C22" s="25">
        <v>5.1107325383304936</v>
      </c>
      <c r="D22" s="25">
        <v>8.7591240875912408</v>
      </c>
      <c r="E22" s="25">
        <v>12.589928057553957</v>
      </c>
      <c r="F22" s="25">
        <v>6.756756756756757</v>
      </c>
      <c r="G22" s="25">
        <v>6.6889632107023411</v>
      </c>
      <c r="H22" s="25">
        <v>6.8493150684931505</v>
      </c>
      <c r="I22" s="25">
        <v>16.203703703703702</v>
      </c>
      <c r="J22" s="25">
        <v>15.037593984962406</v>
      </c>
      <c r="K22" s="25">
        <v>22.044088176352705</v>
      </c>
      <c r="L22" s="25">
        <v>22.332506203473944</v>
      </c>
      <c r="M22" s="25">
        <v>26.156941649899398</v>
      </c>
      <c r="N22" s="38">
        <v>26.490066225165563</v>
      </c>
    </row>
    <row r="23" spans="1:14" x14ac:dyDescent="0.25">
      <c r="A23" s="51" t="s">
        <v>77</v>
      </c>
      <c r="B23" s="25">
        <v>15.561959654178676</v>
      </c>
      <c r="C23" s="25">
        <v>13.861386138613861</v>
      </c>
      <c r="D23" s="25">
        <v>13.917077413743113</v>
      </c>
      <c r="E23" s="25">
        <v>8.0605764533463606</v>
      </c>
      <c r="F23" s="25">
        <v>17.022357723577233</v>
      </c>
      <c r="G23" s="25">
        <v>10.119595216191351</v>
      </c>
      <c r="H23" s="25">
        <v>10.319410319410318</v>
      </c>
      <c r="I23" s="25">
        <v>17.599159443131072</v>
      </c>
      <c r="J23" s="25">
        <v>15.139851167564792</v>
      </c>
      <c r="K23" s="25">
        <v>17.156286721504113</v>
      </c>
      <c r="L23" s="25">
        <v>15.989340439706863</v>
      </c>
      <c r="M23" s="25">
        <v>15.911872705018361</v>
      </c>
      <c r="N23" s="38">
        <v>12.847965738758029</v>
      </c>
    </row>
    <row r="24" spans="1:14" x14ac:dyDescent="0.25">
      <c r="A24" s="51" t="s">
        <v>78</v>
      </c>
      <c r="B24" s="25">
        <v>13.984710050344956</v>
      </c>
      <c r="C24" s="25">
        <v>11.013215859030838</v>
      </c>
      <c r="D24" s="25">
        <v>14.801657785671996</v>
      </c>
      <c r="E24" s="25">
        <v>14.530358069538142</v>
      </c>
      <c r="F24" s="25">
        <v>14.386136995259113</v>
      </c>
      <c r="G24" s="25">
        <v>8.9512358049432201</v>
      </c>
      <c r="H24" s="25">
        <v>11.393229166666666</v>
      </c>
      <c r="I24" s="25">
        <v>10.726474890297416</v>
      </c>
      <c r="J24" s="25">
        <v>14.040303931285102</v>
      </c>
      <c r="K24" s="25">
        <v>16.522029372496661</v>
      </c>
      <c r="L24" s="25">
        <v>14.476362813843021</v>
      </c>
      <c r="M24" s="25">
        <v>17.501396388009681</v>
      </c>
      <c r="N24" s="38">
        <v>22.37336674422767</v>
      </c>
    </row>
    <row r="25" spans="1:14" x14ac:dyDescent="0.25">
      <c r="A25" s="51" t="s">
        <v>79</v>
      </c>
      <c r="B25" s="25">
        <v>9.4542329179200681</v>
      </c>
      <c r="C25" s="25">
        <v>9.442446043165468</v>
      </c>
      <c r="D25" s="25">
        <v>8.3449235048678716</v>
      </c>
      <c r="E25" s="25">
        <v>9.0517241379310356</v>
      </c>
      <c r="F25" s="25">
        <v>7.4725274725274726</v>
      </c>
      <c r="G25" s="25">
        <v>13.022002694207453</v>
      </c>
      <c r="H25" s="25">
        <v>8.1264108352144468</v>
      </c>
      <c r="I25" s="25">
        <v>9.3085106382978715</v>
      </c>
      <c r="J25" s="25">
        <v>17.045454545454543</v>
      </c>
      <c r="K25" s="25">
        <v>10.062893081761006</v>
      </c>
      <c r="L25" s="25">
        <v>7.7519379844961236</v>
      </c>
      <c r="M25" s="25">
        <v>7.4147305981216016</v>
      </c>
      <c r="N25" s="38">
        <v>7.1428571428571423</v>
      </c>
    </row>
    <row r="26" spans="1:14" x14ac:dyDescent="0.25">
      <c r="A26" s="51" t="s">
        <v>80</v>
      </c>
      <c r="B26" s="25">
        <v>15.136558078315236</v>
      </c>
      <c r="C26" s="25">
        <v>13.265569816521664</v>
      </c>
      <c r="D26" s="25">
        <v>12.825783112718902</v>
      </c>
      <c r="E26" s="25">
        <v>16.266596324628505</v>
      </c>
      <c r="F26" s="25">
        <v>15.819640810087888</v>
      </c>
      <c r="G26" s="25">
        <v>12.106161725904082</v>
      </c>
      <c r="H26" s="25">
        <v>14.474398407816174</v>
      </c>
      <c r="I26" s="25">
        <v>17.365215019547232</v>
      </c>
      <c r="J26" s="25">
        <v>18.415132072327303</v>
      </c>
      <c r="K26" s="25">
        <v>13.555611686452808</v>
      </c>
      <c r="L26" s="25">
        <v>14.91447642886942</v>
      </c>
      <c r="M26" s="25">
        <v>20.339329517579721</v>
      </c>
      <c r="N26" s="38">
        <v>18.34061135371179</v>
      </c>
    </row>
    <row r="27" spans="1:14" x14ac:dyDescent="0.25">
      <c r="A27" s="51" t="s">
        <v>81</v>
      </c>
      <c r="B27" s="25">
        <v>7.7071290944123314</v>
      </c>
      <c r="C27" s="25">
        <v>6.7895247332686717</v>
      </c>
      <c r="D27" s="25">
        <v>13.500482160077146</v>
      </c>
      <c r="E27" s="25">
        <v>7.4349442379182156</v>
      </c>
      <c r="F27" s="25">
        <v>17.142857142857142</v>
      </c>
      <c r="G27" s="25">
        <v>8.144796380090499</v>
      </c>
      <c r="H27" s="25">
        <v>9.2118730808597746</v>
      </c>
      <c r="I27" s="25">
        <v>21.694214876033058</v>
      </c>
      <c r="J27" s="25">
        <v>14.436958614051973</v>
      </c>
      <c r="K27" s="25">
        <v>5.6127221702525718</v>
      </c>
      <c r="L27" s="25">
        <v>8.3246618106139447</v>
      </c>
      <c r="M27" s="25">
        <v>14.86374896779521</v>
      </c>
      <c r="N27" s="38">
        <v>25.683512841756421</v>
      </c>
    </row>
    <row r="28" spans="1:14" x14ac:dyDescent="0.25">
      <c r="A28" s="51" t="s">
        <v>82</v>
      </c>
      <c r="B28" s="25">
        <v>10.273972602739725</v>
      </c>
      <c r="C28" s="25">
        <v>6.5963060686015833</v>
      </c>
      <c r="D28" s="25">
        <v>11.102139685102948</v>
      </c>
      <c r="E28" s="25">
        <v>5.5625336443567193</v>
      </c>
      <c r="F28" s="25">
        <v>11.817310763334399</v>
      </c>
      <c r="G28" s="25">
        <v>9.5670504297065015</v>
      </c>
      <c r="H28" s="25">
        <v>14.35793731041456</v>
      </c>
      <c r="I28" s="25">
        <v>14.743589743589743</v>
      </c>
      <c r="J28" s="25">
        <v>15.975733063700707</v>
      </c>
      <c r="K28" s="25">
        <v>16.756176154672396</v>
      </c>
      <c r="L28" s="25">
        <v>10.711553175210405</v>
      </c>
      <c r="M28" s="25">
        <v>11.859296482412059</v>
      </c>
      <c r="N28" s="38">
        <v>15.965480043149945</v>
      </c>
    </row>
    <row r="29" spans="1:14" x14ac:dyDescent="0.25">
      <c r="A29" s="51" t="s">
        <v>83</v>
      </c>
      <c r="B29" s="25">
        <v>15.774922751666937</v>
      </c>
      <c r="C29" s="25">
        <v>17.30959446092977</v>
      </c>
      <c r="D29" s="25">
        <v>15.431602636232116</v>
      </c>
      <c r="E29" s="25">
        <v>12.016460905349795</v>
      </c>
      <c r="F29" s="25">
        <v>14.14074197304941</v>
      </c>
      <c r="G29" s="25">
        <v>12.645777715329492</v>
      </c>
      <c r="H29" s="25">
        <v>19.297377535873331</v>
      </c>
      <c r="I29" s="25">
        <v>19.920318725099602</v>
      </c>
      <c r="J29" s="25">
        <v>21.606387975575387</v>
      </c>
      <c r="K29" s="25">
        <v>30.773655450100662</v>
      </c>
      <c r="L29" s="25">
        <v>38.251366120218577</v>
      </c>
      <c r="M29" s="25">
        <v>30.869212022745735</v>
      </c>
      <c r="N29" s="38">
        <v>27.626537608388787</v>
      </c>
    </row>
    <row r="30" spans="1:14" x14ac:dyDescent="0.25">
      <c r="A30" s="51" t="s">
        <v>84</v>
      </c>
      <c r="B30" s="25">
        <v>8.7438064704167893</v>
      </c>
      <c r="C30" s="25">
        <v>11.825348696179502</v>
      </c>
      <c r="D30" s="25">
        <v>10.595200997195388</v>
      </c>
      <c r="E30" s="25">
        <v>12.586949320967207</v>
      </c>
      <c r="F30" s="25">
        <v>11.146496815286623</v>
      </c>
      <c r="G30" s="25">
        <v>6.5113091158327627</v>
      </c>
      <c r="H30" s="25">
        <v>10.555121188428458</v>
      </c>
      <c r="I30" s="25">
        <v>12.448132780082986</v>
      </c>
      <c r="J30" s="25">
        <v>14.34108527131783</v>
      </c>
      <c r="K30" s="25">
        <v>13.482280431432974</v>
      </c>
      <c r="L30" s="25">
        <v>16.144814090019569</v>
      </c>
      <c r="M30" s="25">
        <v>10.848508330104609</v>
      </c>
      <c r="N30" s="38">
        <v>13.082583810302536</v>
      </c>
    </row>
    <row r="31" spans="1:14" x14ac:dyDescent="0.25">
      <c r="A31" s="51" t="s">
        <v>85</v>
      </c>
      <c r="B31" s="25">
        <v>22.300095571838167</v>
      </c>
      <c r="C31" s="25">
        <v>18.328337673824382</v>
      </c>
      <c r="D31" s="25">
        <v>18.295114656031902</v>
      </c>
      <c r="E31" s="25">
        <v>17.251939567170272</v>
      </c>
      <c r="F31" s="25">
        <v>21.457803340338458</v>
      </c>
      <c r="G31" s="25">
        <v>12.040259618098014</v>
      </c>
      <c r="H31" s="25">
        <v>14.649279025679325</v>
      </c>
      <c r="I31" s="25">
        <v>21.249313061000183</v>
      </c>
      <c r="J31" s="25">
        <v>23.03488431482711</v>
      </c>
      <c r="K31" s="25">
        <v>21.000893655049151</v>
      </c>
      <c r="L31" s="25">
        <v>20.596326864450887</v>
      </c>
      <c r="M31" s="25">
        <v>22.780569514237857</v>
      </c>
      <c r="N31" s="38">
        <v>21.744853367029961</v>
      </c>
    </row>
    <row r="32" spans="1:14" x14ac:dyDescent="0.25">
      <c r="A32" s="51" t="s">
        <v>86</v>
      </c>
      <c r="B32" s="25">
        <v>10.480349344978166</v>
      </c>
      <c r="C32" s="25">
        <v>14.331210191082803</v>
      </c>
      <c r="D32" s="25">
        <v>11.801730920535013</v>
      </c>
      <c r="E32" s="25">
        <v>27.027027027027028</v>
      </c>
      <c r="F32" s="25">
        <v>16.666666666666668</v>
      </c>
      <c r="G32" s="25">
        <v>14.672686230248308</v>
      </c>
      <c r="H32" s="25">
        <v>14.198782961460447</v>
      </c>
      <c r="I32" s="25">
        <v>17.78242677824268</v>
      </c>
      <c r="J32" s="25">
        <v>20.368574199806012</v>
      </c>
      <c r="K32" s="25">
        <v>19.832985386221296</v>
      </c>
      <c r="L32" s="25">
        <v>10.600706713780919</v>
      </c>
      <c r="M32" s="25">
        <v>19.780219780219781</v>
      </c>
      <c r="N32" s="38">
        <v>21.5962441314554</v>
      </c>
    </row>
    <row r="33" spans="1:14" x14ac:dyDescent="0.25">
      <c r="A33" s="51" t="s">
        <v>87</v>
      </c>
      <c r="B33" s="25">
        <v>16.659547202050405</v>
      </c>
      <c r="C33" s="25">
        <v>14.85137750331601</v>
      </c>
      <c r="D33" s="25">
        <v>18.564798286326315</v>
      </c>
      <c r="E33" s="25">
        <v>18.129063684689836</v>
      </c>
      <c r="F33" s="25">
        <v>19.78288531891204</v>
      </c>
      <c r="G33" s="25">
        <v>15.027469568027579</v>
      </c>
      <c r="H33" s="25">
        <v>16.718195350967594</v>
      </c>
      <c r="I33" s="25">
        <v>21.64246823956443</v>
      </c>
      <c r="J33" s="25">
        <v>23.661375661375661</v>
      </c>
      <c r="K33" s="25">
        <v>18.001946156341226</v>
      </c>
      <c r="L33" s="25">
        <v>22.777094583756618</v>
      </c>
      <c r="M33" s="25">
        <v>21.445045684378606</v>
      </c>
      <c r="N33" s="38">
        <v>21.455286555732236</v>
      </c>
    </row>
    <row r="34" spans="1:14" x14ac:dyDescent="0.25">
      <c r="A34" s="51" t="s">
        <v>88</v>
      </c>
      <c r="B34" s="25">
        <v>22.935779816513762</v>
      </c>
      <c r="C34" s="25">
        <v>20.316027088036115</v>
      </c>
      <c r="D34" s="25">
        <v>21.284019539427774</v>
      </c>
      <c r="E34" s="25">
        <v>23.703703703703702</v>
      </c>
      <c r="F34" s="25">
        <v>17.175572519083971</v>
      </c>
      <c r="G34" s="25">
        <v>15.030946065428823</v>
      </c>
      <c r="H34" s="25">
        <v>17.33477789815818</v>
      </c>
      <c r="I34" s="25">
        <v>27.588677893228233</v>
      </c>
      <c r="J34" s="25">
        <v>25.771447948457105</v>
      </c>
      <c r="K34" s="25">
        <v>24.638633377135346</v>
      </c>
      <c r="L34" s="25">
        <v>22.920203735144312</v>
      </c>
      <c r="M34" s="25">
        <v>21.641118124436431</v>
      </c>
      <c r="N34" s="38">
        <v>20.922900544568645</v>
      </c>
    </row>
    <row r="35" spans="1:14" s="50" customFormat="1" x14ac:dyDescent="0.25">
      <c r="A35" s="52" t="s">
        <v>89</v>
      </c>
      <c r="B35" s="53">
        <v>14.592676205294039</v>
      </c>
      <c r="C35" s="53">
        <v>13.87169198678593</v>
      </c>
      <c r="D35" s="53">
        <v>14.236109314275955</v>
      </c>
      <c r="E35" s="53">
        <v>14.396185945541701</v>
      </c>
      <c r="F35" s="53">
        <v>15.890988019955206</v>
      </c>
      <c r="G35" s="53">
        <v>12.472934786597675</v>
      </c>
      <c r="H35" s="53">
        <v>11.823857939325833</v>
      </c>
      <c r="I35" s="53">
        <v>14.445698069144246</v>
      </c>
      <c r="J35" s="53">
        <v>16.417475636917235</v>
      </c>
      <c r="K35" s="53">
        <v>14.253857565363646</v>
      </c>
      <c r="L35" s="53">
        <v>14.913422691628313</v>
      </c>
      <c r="M35" s="53">
        <v>16.765574823378291</v>
      </c>
      <c r="N35" s="60">
        <v>16.83407643635551</v>
      </c>
    </row>
  </sheetData>
  <sheetProtection algorithmName="SHA-512" hashValue="v4Exso7F4nMsY3ABpL4+JYQODTEyVe9uZKoh58+O9l/0V9li6B0q2Hhn8je+/rVvuNi8gTKAqWsz8Im1ccmp3g==" saltValue="DPgS3h0Yhm1F/RPcFb3lJw==" spinCount="100000" sheet="1" objects="1" scenarios="1"/>
  <hyperlinks>
    <hyperlink ref="P1" location="Portada!A1" display="Volver al Índice" xr:uid="{D9ADEAE9-B7B6-43A6-8F67-44ABD455DB8C}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DE195-98FA-402C-9A07-EC6FC4522013}">
  <sheetPr>
    <tabColor theme="5" tint="0.79998168889431442"/>
  </sheetPr>
  <dimension ref="A1:P35"/>
  <sheetViews>
    <sheetView workbookViewId="0">
      <pane xSplit="1" ySplit="2" topLeftCell="B3" activePane="bottomRight" state="frozen"/>
      <selection sqref="A1:AD67"/>
      <selection pane="topRight" sqref="A1:AD67"/>
      <selection pane="bottomLeft" sqref="A1:AD67"/>
      <selection pane="bottomRight" activeCell="A2" sqref="A2"/>
    </sheetView>
  </sheetViews>
  <sheetFormatPr defaultRowHeight="15" x14ac:dyDescent="0.25"/>
  <cols>
    <col min="1" max="1" width="18" customWidth="1"/>
    <col min="14" max="14" width="9.140625" style="41"/>
  </cols>
  <sheetData>
    <row r="1" spans="1:16" ht="18.75" x14ac:dyDescent="0.3">
      <c r="A1" s="21" t="s">
        <v>91</v>
      </c>
      <c r="P1" s="176" t="s">
        <v>181</v>
      </c>
    </row>
    <row r="2" spans="1:16" x14ac:dyDescent="0.25">
      <c r="A2" s="48" t="s">
        <v>56</v>
      </c>
      <c r="B2" s="49">
        <v>2010</v>
      </c>
      <c r="C2" s="49">
        <v>2011</v>
      </c>
      <c r="D2" s="49">
        <v>2012</v>
      </c>
      <c r="E2" s="49">
        <v>2013</v>
      </c>
      <c r="F2" s="49">
        <v>2014</v>
      </c>
      <c r="G2" s="49">
        <v>2015</v>
      </c>
      <c r="H2" s="49">
        <v>2016</v>
      </c>
      <c r="I2" s="49">
        <v>2017</v>
      </c>
      <c r="J2" s="49">
        <v>2018</v>
      </c>
      <c r="K2" s="49">
        <v>2019</v>
      </c>
      <c r="L2" s="49">
        <v>2020</v>
      </c>
      <c r="M2" s="49">
        <v>2021</v>
      </c>
      <c r="N2" s="59">
        <v>2022</v>
      </c>
    </row>
    <row r="3" spans="1:16" x14ac:dyDescent="0.25">
      <c r="A3" s="51" t="s">
        <v>57</v>
      </c>
      <c r="B3" s="25">
        <v>11.4</v>
      </c>
      <c r="C3" s="25">
        <v>11.5</v>
      </c>
      <c r="D3" s="25">
        <v>12.2</v>
      </c>
      <c r="E3" s="25">
        <v>14.7</v>
      </c>
      <c r="F3" s="25">
        <v>14.4</v>
      </c>
      <c r="G3" s="25">
        <v>14.9</v>
      </c>
      <c r="H3" s="25">
        <v>8.6</v>
      </c>
      <c r="I3" s="25">
        <v>3.8</v>
      </c>
      <c r="J3" s="25">
        <v>5.3</v>
      </c>
      <c r="K3" s="25">
        <v>12.2</v>
      </c>
      <c r="L3" s="25">
        <v>14.937729465121302</v>
      </c>
      <c r="M3" s="25">
        <v>16.306545078837431</v>
      </c>
      <c r="N3" s="38">
        <v>19.780485945090089</v>
      </c>
    </row>
    <row r="4" spans="1:16" x14ac:dyDescent="0.25">
      <c r="A4" s="51" t="s">
        <v>58</v>
      </c>
      <c r="B4" s="25">
        <v>7.4</v>
      </c>
      <c r="C4" s="25">
        <v>6.5</v>
      </c>
      <c r="D4" s="25">
        <v>6.7</v>
      </c>
      <c r="E4" s="25">
        <v>10.8</v>
      </c>
      <c r="F4" s="25">
        <v>10.8</v>
      </c>
      <c r="G4" s="25">
        <v>11.7</v>
      </c>
      <c r="H4" s="25">
        <v>6.6</v>
      </c>
      <c r="I4" s="25">
        <v>6.9</v>
      </c>
      <c r="J4" s="25">
        <v>9.1</v>
      </c>
      <c r="K4" s="25">
        <v>7.9</v>
      </c>
      <c r="L4" s="25">
        <v>14.553734963615662</v>
      </c>
      <c r="M4" s="25">
        <v>15.596312163149271</v>
      </c>
      <c r="N4" s="38">
        <v>19.095052019252538</v>
      </c>
    </row>
    <row r="5" spans="1:16" x14ac:dyDescent="0.25">
      <c r="A5" s="51" t="s">
        <v>59</v>
      </c>
      <c r="B5" s="25">
        <v>11.9</v>
      </c>
      <c r="C5" s="25">
        <v>13.4</v>
      </c>
      <c r="D5" s="25">
        <v>12.9</v>
      </c>
      <c r="E5" s="25">
        <v>15.1</v>
      </c>
      <c r="F5" s="25">
        <v>15.1</v>
      </c>
      <c r="G5" s="25">
        <v>16.2</v>
      </c>
      <c r="H5" s="25">
        <v>9.8000000000000007</v>
      </c>
      <c r="I5" s="25">
        <v>10.7</v>
      </c>
      <c r="J5" s="25">
        <v>13.5</v>
      </c>
      <c r="K5" s="25">
        <v>14.8</v>
      </c>
      <c r="L5" s="25">
        <v>19.822705720039963</v>
      </c>
      <c r="M5" s="25">
        <v>20.624008461131677</v>
      </c>
      <c r="N5" s="38">
        <v>26.612066958711615</v>
      </c>
    </row>
    <row r="6" spans="1:16" x14ac:dyDescent="0.25">
      <c r="A6" s="51" t="s">
        <v>60</v>
      </c>
      <c r="B6" s="25">
        <v>17.2</v>
      </c>
      <c r="C6" s="25">
        <v>16.899999999999999</v>
      </c>
      <c r="D6" s="25">
        <v>18.399999999999999</v>
      </c>
      <c r="E6" s="25">
        <v>19.899999999999999</v>
      </c>
      <c r="F6" s="25">
        <v>20.6</v>
      </c>
      <c r="G6" s="25">
        <v>21.9</v>
      </c>
      <c r="H6" s="25">
        <v>11.1</v>
      </c>
      <c r="I6" s="25">
        <v>11.6</v>
      </c>
      <c r="J6" s="25">
        <v>14.8</v>
      </c>
      <c r="K6" s="25">
        <v>12.8</v>
      </c>
      <c r="L6" s="25">
        <v>22.266688732754599</v>
      </c>
      <c r="M6" s="25">
        <v>23.697037870266218</v>
      </c>
      <c r="N6" s="38">
        <v>24.81946084954323</v>
      </c>
    </row>
    <row r="7" spans="1:16" x14ac:dyDescent="0.25">
      <c r="A7" s="51" t="s">
        <v>61</v>
      </c>
      <c r="B7" s="25">
        <v>37.1</v>
      </c>
      <c r="C7" s="25">
        <v>41.6</v>
      </c>
      <c r="D7" s="25">
        <v>44</v>
      </c>
      <c r="E7" s="25">
        <v>50.5</v>
      </c>
      <c r="F7" s="25">
        <v>51.8</v>
      </c>
      <c r="G7" s="25">
        <v>53.7</v>
      </c>
      <c r="H7" s="25">
        <v>42.7</v>
      </c>
      <c r="I7" s="25">
        <v>38.5</v>
      </c>
      <c r="J7" s="25">
        <v>48.8</v>
      </c>
      <c r="K7" s="25">
        <v>48.9</v>
      </c>
      <c r="L7" s="25">
        <v>64.427628438265074</v>
      </c>
      <c r="M7" s="25">
        <v>63.502377647163065</v>
      </c>
      <c r="N7" s="38">
        <v>62.402983675212781</v>
      </c>
    </row>
    <row r="8" spans="1:16" x14ac:dyDescent="0.25">
      <c r="A8" s="51" t="s">
        <v>62</v>
      </c>
      <c r="B8" s="25">
        <v>17.100000000000001</v>
      </c>
      <c r="C8" s="25">
        <v>18</v>
      </c>
      <c r="D8" s="25">
        <v>18.8</v>
      </c>
      <c r="E8" s="25">
        <v>20.8</v>
      </c>
      <c r="F8" s="25">
        <v>21.9</v>
      </c>
      <c r="G8" s="25">
        <v>22.8</v>
      </c>
      <c r="H8" s="25">
        <v>10.5</v>
      </c>
      <c r="I8" s="25">
        <v>12</v>
      </c>
      <c r="J8" s="25">
        <v>17.100000000000001</v>
      </c>
      <c r="K8" s="25">
        <v>17.100000000000001</v>
      </c>
      <c r="L8" s="25">
        <v>26.562912954605522</v>
      </c>
      <c r="M8" s="25">
        <v>25.335215950170738</v>
      </c>
      <c r="N8" s="38">
        <v>29.376400957897157</v>
      </c>
    </row>
    <row r="9" spans="1:16" x14ac:dyDescent="0.25">
      <c r="A9" s="51" t="s">
        <v>63</v>
      </c>
      <c r="B9" s="25">
        <v>13.7</v>
      </c>
      <c r="C9" s="25">
        <v>14.6</v>
      </c>
      <c r="D9" s="25">
        <v>13.2</v>
      </c>
      <c r="E9" s="25">
        <v>17</v>
      </c>
      <c r="F9" s="25">
        <v>16.100000000000001</v>
      </c>
      <c r="G9" s="25">
        <v>18.3</v>
      </c>
      <c r="H9" s="25">
        <v>11</v>
      </c>
      <c r="I9" s="25">
        <v>11.8</v>
      </c>
      <c r="J9" s="25">
        <v>16.2</v>
      </c>
      <c r="K9" s="25">
        <v>15.6</v>
      </c>
      <c r="L9" s="25">
        <v>22.885742396372503</v>
      </c>
      <c r="M9" s="25">
        <v>20.946527873767931</v>
      </c>
      <c r="N9" s="38">
        <v>25.267742924503366</v>
      </c>
    </row>
    <row r="10" spans="1:16" x14ac:dyDescent="0.25">
      <c r="A10" s="51" t="s">
        <v>64</v>
      </c>
      <c r="B10" s="25">
        <v>16.2</v>
      </c>
      <c r="C10" s="25">
        <v>14.7</v>
      </c>
      <c r="D10" s="25">
        <v>15</v>
      </c>
      <c r="E10" s="25">
        <v>15</v>
      </c>
      <c r="F10" s="25">
        <v>15.6</v>
      </c>
      <c r="G10" s="25">
        <v>17</v>
      </c>
      <c r="H10" s="25">
        <v>8.5</v>
      </c>
      <c r="I10" s="25">
        <v>7.1</v>
      </c>
      <c r="J10" s="25">
        <v>8</v>
      </c>
      <c r="K10" s="25">
        <v>8</v>
      </c>
      <c r="L10" s="25">
        <v>13.721964606794737</v>
      </c>
      <c r="M10" s="25">
        <v>13.427483689556576</v>
      </c>
      <c r="N10" s="38">
        <v>15.982024178745489</v>
      </c>
    </row>
    <row r="11" spans="1:16" x14ac:dyDescent="0.25">
      <c r="A11" s="51" t="s">
        <v>65</v>
      </c>
      <c r="B11" s="25">
        <v>9.3000000000000007</v>
      </c>
      <c r="C11" s="25">
        <v>9.6</v>
      </c>
      <c r="D11" s="25">
        <v>10.5</v>
      </c>
      <c r="E11" s="25">
        <v>11</v>
      </c>
      <c r="F11" s="25">
        <v>11.7</v>
      </c>
      <c r="G11" s="25">
        <v>12.6</v>
      </c>
      <c r="H11" s="25">
        <v>6.8</v>
      </c>
      <c r="I11" s="25">
        <v>7.7</v>
      </c>
      <c r="J11" s="25">
        <v>10.5</v>
      </c>
      <c r="K11" s="25">
        <v>10.4</v>
      </c>
      <c r="L11" s="25">
        <v>17.136067043298798</v>
      </c>
      <c r="M11" s="25">
        <v>16.928144808424975</v>
      </c>
      <c r="N11" s="38">
        <v>18.962576918767972</v>
      </c>
    </row>
    <row r="12" spans="1:16" x14ac:dyDescent="0.25">
      <c r="A12" s="51" t="s">
        <v>66</v>
      </c>
      <c r="B12" s="25">
        <v>18.5</v>
      </c>
      <c r="C12" s="25">
        <v>18.8</v>
      </c>
      <c r="D12" s="25">
        <v>19.2</v>
      </c>
      <c r="E12" s="25">
        <v>22.7</v>
      </c>
      <c r="F12" s="25">
        <v>24.9</v>
      </c>
      <c r="G12" s="25">
        <v>26.8</v>
      </c>
      <c r="H12" s="25">
        <v>17.2</v>
      </c>
      <c r="I12" s="25">
        <v>17.899999999999999</v>
      </c>
      <c r="J12" s="25">
        <v>22.4</v>
      </c>
      <c r="K12" s="25">
        <v>20.2</v>
      </c>
      <c r="L12" s="25">
        <v>32.298687064200926</v>
      </c>
      <c r="M12" s="25">
        <v>30.438382683942297</v>
      </c>
      <c r="N12" s="38">
        <v>35.343520354601658</v>
      </c>
    </row>
    <row r="13" spans="1:16" x14ac:dyDescent="0.25">
      <c r="A13" s="51" t="s">
        <v>67</v>
      </c>
      <c r="B13" s="25">
        <v>17.7</v>
      </c>
      <c r="C13" s="25">
        <v>19.399999999999999</v>
      </c>
      <c r="D13" s="25">
        <v>20.8</v>
      </c>
      <c r="E13" s="25">
        <v>24.3</v>
      </c>
      <c r="F13" s="25">
        <v>25.6</v>
      </c>
      <c r="G13" s="25">
        <v>27.3</v>
      </c>
      <c r="H13" s="25">
        <v>15.2</v>
      </c>
      <c r="I13" s="25">
        <v>16.5</v>
      </c>
      <c r="J13" s="25">
        <v>22.4</v>
      </c>
      <c r="K13" s="25">
        <v>20.7</v>
      </c>
      <c r="L13" s="25">
        <v>30.060337717584758</v>
      </c>
      <c r="M13" s="25">
        <v>28.138410560052147</v>
      </c>
      <c r="N13" s="38">
        <v>33.282937599930392</v>
      </c>
    </row>
    <row r="14" spans="1:16" x14ac:dyDescent="0.25">
      <c r="A14" s="51" t="s">
        <v>68</v>
      </c>
      <c r="B14" s="25">
        <v>17</v>
      </c>
      <c r="C14" s="25">
        <v>16.8</v>
      </c>
      <c r="D14" s="25">
        <v>14.1</v>
      </c>
      <c r="E14" s="25">
        <v>16.2</v>
      </c>
      <c r="F14" s="25">
        <v>16.5</v>
      </c>
      <c r="G14" s="25">
        <v>18.5</v>
      </c>
      <c r="H14" s="25">
        <v>8</v>
      </c>
      <c r="I14" s="25">
        <v>8.6</v>
      </c>
      <c r="J14" s="25">
        <v>14.3</v>
      </c>
      <c r="K14" s="25">
        <v>13.1</v>
      </c>
      <c r="L14" s="25">
        <v>19.854854169519378</v>
      </c>
      <c r="M14" s="25">
        <v>18.829197129819679</v>
      </c>
      <c r="N14" s="38">
        <v>19.504977132095775</v>
      </c>
    </row>
    <row r="15" spans="1:16" x14ac:dyDescent="0.25">
      <c r="A15" s="51" t="s">
        <v>69</v>
      </c>
      <c r="B15" s="25">
        <v>7.4</v>
      </c>
      <c r="C15" s="25">
        <v>8.1</v>
      </c>
      <c r="D15" s="25">
        <v>8.5</v>
      </c>
      <c r="E15" s="25">
        <v>8.1999999999999993</v>
      </c>
      <c r="F15" s="25">
        <v>7.4</v>
      </c>
      <c r="G15" s="25">
        <v>7.7</v>
      </c>
      <c r="H15" s="25">
        <v>4.9000000000000004</v>
      </c>
      <c r="I15" s="25">
        <v>4.7</v>
      </c>
      <c r="J15" s="25">
        <v>6.1</v>
      </c>
      <c r="K15" s="25">
        <v>5.7</v>
      </c>
      <c r="L15" s="25">
        <v>10.95057808865724</v>
      </c>
      <c r="M15" s="25">
        <v>10.917938116905068</v>
      </c>
      <c r="N15" s="38">
        <v>14.036554772428621</v>
      </c>
    </row>
    <row r="16" spans="1:16" x14ac:dyDescent="0.25">
      <c r="A16" s="51" t="s">
        <v>70</v>
      </c>
      <c r="B16" s="25">
        <v>8.3000000000000007</v>
      </c>
      <c r="C16" s="25">
        <v>8.9</v>
      </c>
      <c r="D16" s="25">
        <v>9.6</v>
      </c>
      <c r="E16" s="25">
        <v>9.1999999999999993</v>
      </c>
      <c r="F16" s="25">
        <v>9.3000000000000007</v>
      </c>
      <c r="G16" s="25">
        <v>9.9</v>
      </c>
      <c r="H16" s="25">
        <v>5.9</v>
      </c>
      <c r="I16" s="25">
        <v>6</v>
      </c>
      <c r="J16" s="25">
        <v>9.3000000000000007</v>
      </c>
      <c r="K16" s="25">
        <v>8.3000000000000007</v>
      </c>
      <c r="L16" s="25">
        <v>13.536465918553764</v>
      </c>
      <c r="M16" s="25">
        <v>12.659425087488268</v>
      </c>
      <c r="N16" s="38">
        <v>13.890141607287815</v>
      </c>
    </row>
    <row r="17" spans="1:14" x14ac:dyDescent="0.25">
      <c r="A17" s="51" t="s">
        <v>71</v>
      </c>
      <c r="B17" s="25">
        <v>10.6</v>
      </c>
      <c r="C17" s="25">
        <v>10.9</v>
      </c>
      <c r="D17" s="25">
        <v>11.7</v>
      </c>
      <c r="E17" s="25">
        <v>13.8</v>
      </c>
      <c r="F17" s="25">
        <v>14</v>
      </c>
      <c r="G17" s="25">
        <v>14.8</v>
      </c>
      <c r="H17" s="25">
        <v>9</v>
      </c>
      <c r="I17" s="25">
        <v>9.5</v>
      </c>
      <c r="J17" s="25">
        <v>11.5</v>
      </c>
      <c r="K17" s="25">
        <v>11.7</v>
      </c>
      <c r="L17" s="25">
        <v>16.727856257142165</v>
      </c>
      <c r="M17" s="25">
        <v>17.407368796200441</v>
      </c>
      <c r="N17" s="38">
        <v>19.075341554990896</v>
      </c>
    </row>
    <row r="18" spans="1:14" ht="30" x14ac:dyDescent="0.25">
      <c r="A18" s="51" t="s">
        <v>72</v>
      </c>
      <c r="B18" s="25">
        <v>10.5</v>
      </c>
      <c r="C18" s="25">
        <v>11.1</v>
      </c>
      <c r="D18" s="25">
        <v>10.7</v>
      </c>
      <c r="E18" s="25">
        <v>12.9</v>
      </c>
      <c r="F18" s="25">
        <v>13.9</v>
      </c>
      <c r="G18" s="25">
        <v>14.7</v>
      </c>
      <c r="H18" s="25">
        <v>9.6</v>
      </c>
      <c r="I18" s="25">
        <v>10.1</v>
      </c>
      <c r="J18" s="25">
        <v>13.7</v>
      </c>
      <c r="K18" s="25">
        <v>14.3</v>
      </c>
      <c r="L18" s="25">
        <v>22.325067152384531</v>
      </c>
      <c r="M18" s="25">
        <v>21.63826496587539</v>
      </c>
      <c r="N18" s="38">
        <v>24.928446126858095</v>
      </c>
    </row>
    <row r="19" spans="1:14" x14ac:dyDescent="0.25">
      <c r="A19" s="51" t="s">
        <v>73</v>
      </c>
      <c r="B19" s="25">
        <v>10</v>
      </c>
      <c r="C19" s="25">
        <v>10.3</v>
      </c>
      <c r="D19" s="25">
        <v>10.3</v>
      </c>
      <c r="E19" s="25">
        <v>13.2</v>
      </c>
      <c r="F19" s="25">
        <v>13.5</v>
      </c>
      <c r="G19" s="25">
        <v>14.2</v>
      </c>
      <c r="H19" s="25">
        <v>8.1999999999999993</v>
      </c>
      <c r="I19" s="25">
        <v>8.5</v>
      </c>
      <c r="J19" s="25">
        <v>11.5</v>
      </c>
      <c r="K19" s="25">
        <v>10.8</v>
      </c>
      <c r="L19" s="25">
        <v>17.845052158046339</v>
      </c>
      <c r="M19" s="25">
        <v>20.233311804479904</v>
      </c>
      <c r="N19" s="38">
        <v>24.767696091828366</v>
      </c>
    </row>
    <row r="20" spans="1:14" x14ac:dyDescent="0.25">
      <c r="A20" s="51" t="s">
        <v>74</v>
      </c>
      <c r="B20" s="25">
        <v>13.5</v>
      </c>
      <c r="C20" s="25">
        <v>13.5</v>
      </c>
      <c r="D20" s="25">
        <v>12.6</v>
      </c>
      <c r="E20" s="25">
        <v>14.4</v>
      </c>
      <c r="F20" s="25">
        <v>15.4</v>
      </c>
      <c r="G20" s="25">
        <v>16.8</v>
      </c>
      <c r="H20" s="25">
        <v>9</v>
      </c>
      <c r="I20" s="25">
        <v>9.5</v>
      </c>
      <c r="J20" s="25">
        <v>11</v>
      </c>
      <c r="K20" s="25">
        <v>12.2</v>
      </c>
      <c r="L20" s="25">
        <v>19.19451292857082</v>
      </c>
      <c r="M20" s="25">
        <v>19.28042399945641</v>
      </c>
      <c r="N20" s="38">
        <v>21.735453315290936</v>
      </c>
    </row>
    <row r="21" spans="1:14" x14ac:dyDescent="0.25">
      <c r="A21" s="51" t="s">
        <v>75</v>
      </c>
      <c r="B21" s="25">
        <v>9.4</v>
      </c>
      <c r="C21" s="25">
        <v>11</v>
      </c>
      <c r="D21" s="25">
        <v>11.6</v>
      </c>
      <c r="E21" s="25">
        <v>13.1</v>
      </c>
      <c r="F21" s="25">
        <v>14.1</v>
      </c>
      <c r="G21" s="25">
        <v>15</v>
      </c>
      <c r="H21" s="25">
        <v>9.8000000000000007</v>
      </c>
      <c r="I21" s="25">
        <v>11.7</v>
      </c>
      <c r="J21" s="25">
        <v>12.9</v>
      </c>
      <c r="K21" s="25">
        <v>12.6</v>
      </c>
      <c r="L21" s="25">
        <v>23.974915328765189</v>
      </c>
      <c r="M21" s="25">
        <v>23.400732317560472</v>
      </c>
      <c r="N21" s="38">
        <v>26.219083113972218</v>
      </c>
    </row>
    <row r="22" spans="1:14" x14ac:dyDescent="0.25">
      <c r="A22" s="51" t="s">
        <v>76</v>
      </c>
      <c r="B22" s="25">
        <v>14.1</v>
      </c>
      <c r="C22" s="25">
        <v>12.8</v>
      </c>
      <c r="D22" s="25">
        <v>12.2</v>
      </c>
      <c r="E22" s="25">
        <v>11</v>
      </c>
      <c r="F22" s="25">
        <v>12.1</v>
      </c>
      <c r="G22" s="25">
        <v>13.2</v>
      </c>
      <c r="H22" s="25">
        <v>7.7</v>
      </c>
      <c r="I22" s="25">
        <v>9.4</v>
      </c>
      <c r="J22" s="25">
        <v>14</v>
      </c>
      <c r="K22" s="25">
        <v>11.8</v>
      </c>
      <c r="L22" s="25">
        <v>15.715632768523017</v>
      </c>
      <c r="M22" s="25">
        <v>19.557823129251702</v>
      </c>
      <c r="N22" s="38">
        <v>21.374131675900667</v>
      </c>
    </row>
    <row r="23" spans="1:14" x14ac:dyDescent="0.25">
      <c r="A23" s="51" t="s">
        <v>77</v>
      </c>
      <c r="B23" s="25">
        <v>10</v>
      </c>
      <c r="C23" s="25">
        <v>10.1</v>
      </c>
      <c r="D23" s="25">
        <v>10.3</v>
      </c>
      <c r="E23" s="25">
        <v>12.5</v>
      </c>
      <c r="F23" s="25">
        <v>12.9</v>
      </c>
      <c r="G23" s="25">
        <v>13.5</v>
      </c>
      <c r="H23" s="25">
        <v>7.5</v>
      </c>
      <c r="I23" s="25">
        <v>8</v>
      </c>
      <c r="J23" s="25">
        <v>9.4</v>
      </c>
      <c r="K23" s="25">
        <v>10.199999999999999</v>
      </c>
      <c r="L23" s="25">
        <v>16.25859780990103</v>
      </c>
      <c r="M23" s="25">
        <v>16.423256540335217</v>
      </c>
      <c r="N23" s="38">
        <v>18.14054411609948</v>
      </c>
    </row>
    <row r="24" spans="1:14" x14ac:dyDescent="0.25">
      <c r="A24" s="51" t="s">
        <v>78</v>
      </c>
      <c r="B24" s="25">
        <v>8.1999999999999993</v>
      </c>
      <c r="C24" s="25">
        <v>8.4</v>
      </c>
      <c r="D24" s="25">
        <v>8.4</v>
      </c>
      <c r="E24" s="25">
        <v>8.8000000000000007</v>
      </c>
      <c r="F24" s="25">
        <v>9.1999999999999993</v>
      </c>
      <c r="G24" s="25">
        <v>9.9</v>
      </c>
      <c r="H24" s="25">
        <v>5.6</v>
      </c>
      <c r="I24" s="25">
        <v>6</v>
      </c>
      <c r="J24" s="25">
        <v>7.7</v>
      </c>
      <c r="K24" s="25">
        <v>7.7</v>
      </c>
      <c r="L24" s="25">
        <v>14.284813982312039</v>
      </c>
      <c r="M24" s="25">
        <v>13.17601964424747</v>
      </c>
      <c r="N24" s="38">
        <v>15.688547957649886</v>
      </c>
    </row>
    <row r="25" spans="1:14" x14ac:dyDescent="0.25">
      <c r="A25" s="51" t="s">
        <v>79</v>
      </c>
      <c r="B25" s="25">
        <v>12.3</v>
      </c>
      <c r="C25" s="25">
        <v>12.6</v>
      </c>
      <c r="D25" s="25">
        <v>12.8</v>
      </c>
      <c r="E25" s="25">
        <v>13.9</v>
      </c>
      <c r="F25" s="25">
        <v>14.6</v>
      </c>
      <c r="G25" s="25">
        <v>15</v>
      </c>
      <c r="H25" s="25">
        <v>9.1</v>
      </c>
      <c r="I25" s="25">
        <v>9.6</v>
      </c>
      <c r="J25" s="25">
        <v>12</v>
      </c>
      <c r="K25" s="25">
        <v>11.6</v>
      </c>
      <c r="L25" s="25">
        <v>17.029243937232525</v>
      </c>
      <c r="M25" s="25">
        <v>17.516543402101988</v>
      </c>
      <c r="N25" s="38">
        <v>22.386290811086045</v>
      </c>
    </row>
    <row r="26" spans="1:14" x14ac:dyDescent="0.25">
      <c r="A26" s="51" t="s">
        <v>80</v>
      </c>
      <c r="B26" s="25">
        <v>8.4</v>
      </c>
      <c r="C26" s="25">
        <v>9.1</v>
      </c>
      <c r="D26" s="25">
        <v>9.8000000000000007</v>
      </c>
      <c r="E26" s="25">
        <v>12.6</v>
      </c>
      <c r="F26" s="25">
        <v>12.2</v>
      </c>
      <c r="G26" s="25">
        <v>12.6</v>
      </c>
      <c r="H26" s="25">
        <v>7.7</v>
      </c>
      <c r="I26" s="25">
        <v>8.1999999999999993</v>
      </c>
      <c r="J26" s="25">
        <v>11</v>
      </c>
      <c r="K26" s="25">
        <v>11</v>
      </c>
      <c r="L26" s="25">
        <v>17.633336418644273</v>
      </c>
      <c r="M26" s="25">
        <v>17.44886147344215</v>
      </c>
      <c r="N26" s="38">
        <v>18.023037474373734</v>
      </c>
    </row>
    <row r="27" spans="1:14" x14ac:dyDescent="0.25">
      <c r="A27" s="51" t="s">
        <v>81</v>
      </c>
      <c r="B27" s="25">
        <v>11.8</v>
      </c>
      <c r="C27" s="25">
        <v>12.7</v>
      </c>
      <c r="D27" s="25">
        <v>13.4</v>
      </c>
      <c r="E27" s="25">
        <v>19.100000000000001</v>
      </c>
      <c r="F27" s="25">
        <v>19.8</v>
      </c>
      <c r="G27" s="25">
        <v>21.2</v>
      </c>
      <c r="H27" s="25">
        <v>10.8</v>
      </c>
      <c r="I27" s="25">
        <v>10.9</v>
      </c>
      <c r="J27" s="25">
        <v>15</v>
      </c>
      <c r="K27" s="25">
        <v>13.1</v>
      </c>
      <c r="L27" s="25">
        <v>24.997702417057255</v>
      </c>
      <c r="M27" s="25">
        <v>23.034198354169376</v>
      </c>
      <c r="N27" s="38">
        <v>29.671918721478338</v>
      </c>
    </row>
    <row r="28" spans="1:14" ht="30" x14ac:dyDescent="0.25">
      <c r="A28" s="51" t="s">
        <v>82</v>
      </c>
      <c r="B28" s="25">
        <v>10.8</v>
      </c>
      <c r="C28" s="25">
        <v>12.3</v>
      </c>
      <c r="D28" s="25">
        <v>12.5</v>
      </c>
      <c r="E28" s="25">
        <v>13.8</v>
      </c>
      <c r="F28" s="25">
        <v>13.7</v>
      </c>
      <c r="G28" s="25">
        <v>14.3</v>
      </c>
      <c r="H28" s="25">
        <v>8.3000000000000007</v>
      </c>
      <c r="I28" s="25">
        <v>14.3</v>
      </c>
      <c r="J28" s="25">
        <v>17.399999999999999</v>
      </c>
      <c r="K28" s="25">
        <v>11.3</v>
      </c>
      <c r="L28" s="25">
        <v>17.904174333441571</v>
      </c>
      <c r="M28" s="25">
        <v>17.796825627428902</v>
      </c>
      <c r="N28" s="38">
        <v>22.260007861850823</v>
      </c>
    </row>
    <row r="29" spans="1:14" ht="30" x14ac:dyDescent="0.25">
      <c r="A29" s="51" t="s">
        <v>83</v>
      </c>
      <c r="B29" s="25">
        <v>17.7</v>
      </c>
      <c r="C29" s="25">
        <v>18.7</v>
      </c>
      <c r="D29" s="25">
        <v>18.8</v>
      </c>
      <c r="E29" s="25">
        <v>22.5</v>
      </c>
      <c r="F29" s="25">
        <v>23</v>
      </c>
      <c r="G29" s="25">
        <v>24.8</v>
      </c>
      <c r="H29" s="25">
        <v>15.9</v>
      </c>
      <c r="I29" s="25">
        <v>17.399999999999999</v>
      </c>
      <c r="J29" s="25">
        <v>24.4</v>
      </c>
      <c r="K29" s="25">
        <v>24.4</v>
      </c>
      <c r="L29" s="25">
        <v>30.987060852685214</v>
      </c>
      <c r="M29" s="25">
        <v>31.078228246874204</v>
      </c>
      <c r="N29" s="38">
        <v>34.361798799454121</v>
      </c>
    </row>
    <row r="30" spans="1:14" x14ac:dyDescent="0.25">
      <c r="A30" s="51" t="s">
        <v>84</v>
      </c>
      <c r="B30" s="25">
        <v>12</v>
      </c>
      <c r="C30" s="25">
        <v>12.8</v>
      </c>
      <c r="D30" s="25">
        <v>14.7</v>
      </c>
      <c r="E30" s="25">
        <v>16.5</v>
      </c>
      <c r="F30" s="25">
        <v>17.8</v>
      </c>
      <c r="G30" s="25">
        <v>19.3</v>
      </c>
      <c r="H30" s="25">
        <v>12.2</v>
      </c>
      <c r="I30" s="25">
        <v>12.5</v>
      </c>
      <c r="J30" s="25">
        <v>13.5</v>
      </c>
      <c r="K30" s="25">
        <v>14.2</v>
      </c>
      <c r="L30" s="25">
        <v>23.819236994828199</v>
      </c>
      <c r="M30" s="25">
        <v>24.030864847782574</v>
      </c>
      <c r="N30" s="38">
        <v>30.107186855610674</v>
      </c>
    </row>
    <row r="31" spans="1:14" x14ac:dyDescent="0.25">
      <c r="A31" s="51" t="s">
        <v>85</v>
      </c>
      <c r="B31" s="25">
        <v>13</v>
      </c>
      <c r="C31" s="25">
        <v>13.5</v>
      </c>
      <c r="D31" s="25">
        <v>13.9</v>
      </c>
      <c r="E31" s="25">
        <v>16.100000000000001</v>
      </c>
      <c r="F31" s="25">
        <v>16.5</v>
      </c>
      <c r="G31" s="25">
        <v>17</v>
      </c>
      <c r="H31" s="25">
        <v>9.1999999999999993</v>
      </c>
      <c r="I31" s="25">
        <v>10.8</v>
      </c>
      <c r="J31" s="25">
        <v>13.6</v>
      </c>
      <c r="K31" s="25">
        <v>14.1</v>
      </c>
      <c r="L31" s="25">
        <v>19.518374540385334</v>
      </c>
      <c r="M31" s="25">
        <v>20.882283611256856</v>
      </c>
      <c r="N31" s="38">
        <v>25.553928137367947</v>
      </c>
    </row>
    <row r="32" spans="1:14" x14ac:dyDescent="0.25">
      <c r="A32" s="51" t="s">
        <v>86</v>
      </c>
      <c r="B32" s="25">
        <v>17.3</v>
      </c>
      <c r="C32" s="25">
        <v>18.100000000000001</v>
      </c>
      <c r="D32" s="25">
        <v>17.399999999999999</v>
      </c>
      <c r="E32" s="25">
        <v>17</v>
      </c>
      <c r="F32" s="25">
        <v>16.7</v>
      </c>
      <c r="G32" s="25">
        <v>18.600000000000001</v>
      </c>
      <c r="H32" s="25">
        <v>11.8</v>
      </c>
      <c r="I32" s="25">
        <v>1.2</v>
      </c>
      <c r="J32" s="25">
        <v>13.4</v>
      </c>
      <c r="K32" s="25">
        <v>18.100000000000001</v>
      </c>
      <c r="L32" s="25">
        <v>25.844305521600951</v>
      </c>
      <c r="M32" s="25">
        <v>30.58959254662728</v>
      </c>
      <c r="N32" s="38">
        <v>33.774915562711094</v>
      </c>
    </row>
    <row r="33" spans="1:14" x14ac:dyDescent="0.25">
      <c r="A33" s="51" t="s">
        <v>87</v>
      </c>
      <c r="B33" s="25">
        <v>10.6</v>
      </c>
      <c r="C33" s="25">
        <v>9.8000000000000007</v>
      </c>
      <c r="D33" s="25">
        <v>9.8000000000000007</v>
      </c>
      <c r="E33" s="25">
        <v>26.7</v>
      </c>
      <c r="F33" s="25">
        <v>9.3000000000000007</v>
      </c>
      <c r="G33" s="25">
        <v>9.6</v>
      </c>
      <c r="H33" s="25">
        <v>6.7</v>
      </c>
      <c r="I33" s="25">
        <v>7</v>
      </c>
      <c r="J33" s="25">
        <v>7.9</v>
      </c>
      <c r="K33" s="25">
        <v>8.1</v>
      </c>
      <c r="L33" s="25">
        <v>10.657249837663622</v>
      </c>
      <c r="M33" s="25">
        <v>10.868465512755051</v>
      </c>
      <c r="N33" s="38">
        <v>11.88214114186378</v>
      </c>
    </row>
    <row r="34" spans="1:14" x14ac:dyDescent="0.25">
      <c r="A34" s="51" t="s">
        <v>88</v>
      </c>
      <c r="B34" s="25">
        <v>9.1</v>
      </c>
      <c r="C34" s="25">
        <v>9.3000000000000007</v>
      </c>
      <c r="D34" s="25">
        <v>9.5</v>
      </c>
      <c r="E34" s="25">
        <v>12.4</v>
      </c>
      <c r="F34" s="25">
        <v>12.9</v>
      </c>
      <c r="G34" s="25">
        <v>13.2</v>
      </c>
      <c r="H34" s="25">
        <v>9.5</v>
      </c>
      <c r="I34" s="25">
        <v>9.9</v>
      </c>
      <c r="J34" s="25">
        <v>14.1</v>
      </c>
      <c r="K34" s="25">
        <v>14.8</v>
      </c>
      <c r="L34" s="25">
        <v>23.70982344952467</v>
      </c>
      <c r="M34" s="25">
        <v>22.039187023866415</v>
      </c>
      <c r="N34" s="38">
        <v>30.391740597555252</v>
      </c>
    </row>
    <row r="35" spans="1:14" x14ac:dyDescent="0.25">
      <c r="A35" s="52" t="s">
        <v>89</v>
      </c>
      <c r="B35" s="53">
        <v>14.3</v>
      </c>
      <c r="C35" s="53">
        <v>14.9</v>
      </c>
      <c r="D35" s="53">
        <v>15.4</v>
      </c>
      <c r="E35" s="53">
        <v>21.2</v>
      </c>
      <c r="F35" s="53">
        <v>17.100000000000001</v>
      </c>
      <c r="G35" s="53">
        <v>17.8</v>
      </c>
      <c r="H35" s="53">
        <v>11.8</v>
      </c>
      <c r="I35" s="53">
        <v>11.8</v>
      </c>
      <c r="J35" s="53">
        <v>15</v>
      </c>
      <c r="K35" s="53">
        <v>15.1</v>
      </c>
      <c r="L35" s="53">
        <v>21.403074259757311</v>
      </c>
      <c r="M35" s="53">
        <v>21.423686599683833</v>
      </c>
      <c r="N35" s="60">
        <v>23.623749263081748</v>
      </c>
    </row>
  </sheetData>
  <sheetProtection algorithmName="SHA-512" hashValue="Nl8ILxVTpu2IC196uFD77dQfDpULNuLPTbXjVp1iwQMSVdVw0yQjAI8a4um8JUMb/YuWfLe6jQE0Y9dn/QFZog==" saltValue="l3aoWfcA7mb30+Yfd2sbJw==" spinCount="100000" sheet="1" objects="1" scenarios="1"/>
  <hyperlinks>
    <hyperlink ref="P1" location="Portada!A1" display="Volver al Índice" xr:uid="{277375C4-B4FC-4F44-9C38-2988D37636C1}"/>
  </hyperlink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18C07-9B4B-41BB-96B5-29C91F0625CC}">
  <sheetPr>
    <tabColor theme="5" tint="0.79998168889431442"/>
  </sheetPr>
  <dimension ref="A1:P35"/>
  <sheetViews>
    <sheetView workbookViewId="0">
      <pane xSplit="1" ySplit="2" topLeftCell="B3" activePane="bottomRight" state="frozen"/>
      <selection sqref="A1:AD67"/>
      <selection pane="topRight" sqref="A1:AD67"/>
      <selection pane="bottomLeft" sqref="A1:AD67"/>
      <selection pane="bottomRight" activeCell="A2" sqref="A2"/>
    </sheetView>
  </sheetViews>
  <sheetFormatPr defaultRowHeight="15" x14ac:dyDescent="0.25"/>
  <cols>
    <col min="1" max="1" width="18" customWidth="1"/>
    <col min="14" max="14" width="9.140625" style="41"/>
  </cols>
  <sheetData>
    <row r="1" spans="1:16" ht="18.75" x14ac:dyDescent="0.3">
      <c r="A1" s="21" t="s">
        <v>93</v>
      </c>
      <c r="P1" s="176" t="s">
        <v>181</v>
      </c>
    </row>
    <row r="2" spans="1:16" x14ac:dyDescent="0.25">
      <c r="A2" s="48" t="s">
        <v>56</v>
      </c>
      <c r="B2" s="49">
        <v>2010</v>
      </c>
      <c r="C2" s="49">
        <v>2011</v>
      </c>
      <c r="D2" s="49">
        <v>2012</v>
      </c>
      <c r="E2" s="49">
        <v>2013</v>
      </c>
      <c r="F2" s="49">
        <v>2014</v>
      </c>
      <c r="G2" s="49">
        <v>2015</v>
      </c>
      <c r="H2" s="49">
        <v>2016</v>
      </c>
      <c r="I2" s="49">
        <v>2017</v>
      </c>
      <c r="J2" s="49">
        <v>2018</v>
      </c>
      <c r="K2" s="49">
        <v>2019</v>
      </c>
      <c r="L2" s="49">
        <v>2020</v>
      </c>
      <c r="M2" s="49">
        <v>2021</v>
      </c>
      <c r="N2" s="59">
        <v>2022</v>
      </c>
    </row>
    <row r="3" spans="1:16" x14ac:dyDescent="0.25">
      <c r="A3" s="51" t="s">
        <v>57</v>
      </c>
      <c r="B3" s="25">
        <v>13.1</v>
      </c>
      <c r="C3" s="25">
        <v>14.1</v>
      </c>
      <c r="D3" s="25">
        <v>14.1</v>
      </c>
      <c r="E3" s="25">
        <v>17</v>
      </c>
      <c r="F3" s="25">
        <v>17.3</v>
      </c>
      <c r="G3" s="25">
        <v>14.6</v>
      </c>
      <c r="H3" s="25">
        <v>13.6</v>
      </c>
      <c r="I3" s="25">
        <v>13.2</v>
      </c>
      <c r="J3" s="25">
        <v>13.6</v>
      </c>
      <c r="K3" s="25">
        <v>14.3</v>
      </c>
      <c r="L3" s="25">
        <v>11.878194514433806</v>
      </c>
      <c r="M3" s="25">
        <v>11.320246170432595</v>
      </c>
      <c r="N3" s="38">
        <v>11.527403373896039</v>
      </c>
    </row>
    <row r="4" spans="1:16" x14ac:dyDescent="0.25">
      <c r="A4" s="51" t="s">
        <v>58</v>
      </c>
      <c r="B4" s="25">
        <v>9.6999999999999993</v>
      </c>
      <c r="C4" s="25">
        <v>12.4</v>
      </c>
      <c r="D4" s="25">
        <v>12.4</v>
      </c>
      <c r="E4" s="25">
        <v>15.9</v>
      </c>
      <c r="F4" s="25">
        <v>12.9</v>
      </c>
      <c r="G4" s="25">
        <v>11.8</v>
      </c>
      <c r="H4" s="25">
        <v>12.8</v>
      </c>
      <c r="I4" s="25">
        <v>11.7</v>
      </c>
      <c r="J4" s="25">
        <v>11.9</v>
      </c>
      <c r="K4" s="25">
        <v>11.1</v>
      </c>
      <c r="L4" s="25">
        <v>9.9004999752487493</v>
      </c>
      <c r="M4" s="25">
        <v>10.759481175843485</v>
      </c>
      <c r="N4" s="38">
        <v>11.122375660698642</v>
      </c>
    </row>
    <row r="5" spans="1:16" x14ac:dyDescent="0.25">
      <c r="A5" s="51" t="s">
        <v>59</v>
      </c>
      <c r="B5" s="25">
        <v>18.399999999999999</v>
      </c>
      <c r="C5" s="25">
        <v>20.8</v>
      </c>
      <c r="D5" s="25">
        <v>20.8</v>
      </c>
      <c r="E5" s="25">
        <v>19.600000000000001</v>
      </c>
      <c r="F5" s="25">
        <v>19.5</v>
      </c>
      <c r="G5" s="25">
        <v>18.8</v>
      </c>
      <c r="H5" s="25">
        <v>17.399999999999999</v>
      </c>
      <c r="I5" s="25">
        <v>17.100000000000001</v>
      </c>
      <c r="J5" s="25">
        <v>17.3</v>
      </c>
      <c r="K5" s="25">
        <v>11.5</v>
      </c>
      <c r="L5" s="25">
        <v>9.8320620371398224</v>
      </c>
      <c r="M5" s="25">
        <v>14.542570068746695</v>
      </c>
      <c r="N5" s="38">
        <v>15.025501026389859</v>
      </c>
    </row>
    <row r="6" spans="1:16" x14ac:dyDescent="0.25">
      <c r="A6" s="51" t="s">
        <v>60</v>
      </c>
      <c r="B6" s="25">
        <v>17.2</v>
      </c>
      <c r="C6" s="25">
        <v>20</v>
      </c>
      <c r="D6" s="25">
        <v>20</v>
      </c>
      <c r="E6" s="25">
        <v>21.3</v>
      </c>
      <c r="F6" s="25">
        <v>21.7</v>
      </c>
      <c r="G6" s="25">
        <v>22.4</v>
      </c>
      <c r="H6" s="25">
        <v>23.7</v>
      </c>
      <c r="I6" s="25">
        <v>23.6</v>
      </c>
      <c r="J6" s="25">
        <v>19.399999999999999</v>
      </c>
      <c r="K6" s="25">
        <v>22.5</v>
      </c>
      <c r="L6" s="25">
        <v>18.806324943204899</v>
      </c>
      <c r="M6" s="25">
        <v>19.797525309336333</v>
      </c>
      <c r="N6" s="38">
        <v>15.998086210247747</v>
      </c>
    </row>
    <row r="7" spans="1:16" x14ac:dyDescent="0.25">
      <c r="A7" s="51" t="s">
        <v>61</v>
      </c>
      <c r="B7" s="25">
        <v>29.2</v>
      </c>
      <c r="C7" s="25">
        <v>33.299999999999997</v>
      </c>
      <c r="D7" s="25">
        <v>33.299999999999997</v>
      </c>
      <c r="E7" s="25">
        <v>44.2</v>
      </c>
      <c r="F7" s="25">
        <v>19.5</v>
      </c>
      <c r="G7" s="25">
        <v>35.5</v>
      </c>
      <c r="H7" s="25">
        <v>26.9</v>
      </c>
      <c r="I7" s="25">
        <v>31.6</v>
      </c>
      <c r="J7" s="25">
        <v>27.7</v>
      </c>
      <c r="K7" s="25">
        <v>29</v>
      </c>
      <c r="L7" s="25">
        <v>18.884455888019971</v>
      </c>
      <c r="M7" s="25">
        <v>19.284142889401057</v>
      </c>
      <c r="N7" s="38">
        <v>19.557165167599695</v>
      </c>
    </row>
    <row r="8" spans="1:16" x14ac:dyDescent="0.25">
      <c r="A8" s="51" t="s">
        <v>62</v>
      </c>
      <c r="B8" s="25">
        <v>28.2</v>
      </c>
      <c r="C8" s="25">
        <v>30.1</v>
      </c>
      <c r="D8" s="25">
        <v>30.1</v>
      </c>
      <c r="E8" s="25">
        <v>17</v>
      </c>
      <c r="F8" s="25">
        <v>18.600000000000001</v>
      </c>
      <c r="G8" s="25">
        <v>27.7</v>
      </c>
      <c r="H8" s="25">
        <v>15.8</v>
      </c>
      <c r="I8" s="25">
        <v>21</v>
      </c>
      <c r="J8" s="25">
        <v>18.100000000000001</v>
      </c>
      <c r="K8" s="25">
        <v>17.899999999999999</v>
      </c>
      <c r="L8" s="25">
        <v>13.348365577944083</v>
      </c>
      <c r="M8" s="25">
        <v>11.783045099354769</v>
      </c>
      <c r="N8" s="38">
        <v>8.9927758034379046</v>
      </c>
    </row>
    <row r="9" spans="1:16" x14ac:dyDescent="0.25">
      <c r="A9" s="51" t="s">
        <v>63</v>
      </c>
      <c r="B9" s="25">
        <v>9.1</v>
      </c>
      <c r="C9" s="25">
        <v>11.7</v>
      </c>
      <c r="D9" s="25">
        <v>11.7</v>
      </c>
      <c r="E9" s="25">
        <v>12.6</v>
      </c>
      <c r="F9" s="25">
        <v>10.6</v>
      </c>
      <c r="G9" s="25">
        <v>6.4</v>
      </c>
      <c r="H9" s="25">
        <v>10.5</v>
      </c>
      <c r="I9" s="25">
        <v>10.5</v>
      </c>
      <c r="J9" s="25">
        <v>9.4</v>
      </c>
      <c r="K9" s="25">
        <v>9.6999999999999993</v>
      </c>
      <c r="L9" s="25">
        <v>6.095735124267442</v>
      </c>
      <c r="M9" s="25">
        <v>5.8480153962296244</v>
      </c>
      <c r="N9" s="38">
        <v>5.7090297821053628</v>
      </c>
    </row>
    <row r="10" spans="1:16" x14ac:dyDescent="0.25">
      <c r="A10" s="51" t="s">
        <v>64</v>
      </c>
      <c r="B10" s="25">
        <v>27.3</v>
      </c>
      <c r="C10" s="25">
        <v>26.8</v>
      </c>
      <c r="D10" s="25">
        <v>26.8</v>
      </c>
      <c r="E10" s="25">
        <v>18.399999999999999</v>
      </c>
      <c r="F10" s="25">
        <v>18.899999999999999</v>
      </c>
      <c r="G10" s="25">
        <v>16.5</v>
      </c>
      <c r="H10" s="25">
        <v>15.8</v>
      </c>
      <c r="I10" s="25">
        <v>16.600000000000001</v>
      </c>
      <c r="J10" s="25">
        <v>17.2</v>
      </c>
      <c r="K10" s="25">
        <v>14.8</v>
      </c>
      <c r="L10" s="25">
        <v>12.460174757894073</v>
      </c>
      <c r="M10" s="25">
        <v>11.531838933383884</v>
      </c>
      <c r="N10" s="38">
        <v>11.234888284068614</v>
      </c>
    </row>
    <row r="11" spans="1:16" x14ac:dyDescent="0.25">
      <c r="A11" s="51" t="s">
        <v>65</v>
      </c>
      <c r="B11" s="25">
        <v>14.8</v>
      </c>
      <c r="C11" s="25">
        <v>14.9</v>
      </c>
      <c r="D11" s="25">
        <v>14.9</v>
      </c>
      <c r="E11" s="25">
        <v>14.3</v>
      </c>
      <c r="F11" s="25">
        <v>13.8</v>
      </c>
      <c r="G11" s="25">
        <v>12.3</v>
      </c>
      <c r="H11" s="25">
        <v>11.5</v>
      </c>
      <c r="I11" s="25">
        <v>11.5</v>
      </c>
      <c r="J11" s="25">
        <v>11.5</v>
      </c>
      <c r="K11" s="25">
        <v>11</v>
      </c>
      <c r="L11" s="25">
        <v>7.463153286497529</v>
      </c>
      <c r="M11" s="25">
        <v>7.7362037699436002</v>
      </c>
      <c r="N11" s="38">
        <v>6.3485213754299767</v>
      </c>
    </row>
    <row r="12" spans="1:16" x14ac:dyDescent="0.25">
      <c r="A12" s="51" t="s">
        <v>66</v>
      </c>
      <c r="B12" s="25">
        <v>30.2</v>
      </c>
      <c r="C12" s="25">
        <v>22.4</v>
      </c>
      <c r="D12" s="25">
        <v>22.4</v>
      </c>
      <c r="E12" s="25">
        <v>18.399999999999999</v>
      </c>
      <c r="F12" s="25">
        <v>19.100000000000001</v>
      </c>
      <c r="G12" s="25">
        <v>21.7</v>
      </c>
      <c r="H12" s="25">
        <v>17.600000000000001</v>
      </c>
      <c r="I12" s="25">
        <v>17.7</v>
      </c>
      <c r="J12" s="25">
        <v>19.100000000000001</v>
      </c>
      <c r="K12" s="25">
        <v>17.100000000000001</v>
      </c>
      <c r="L12" s="25">
        <v>10.027751218488374</v>
      </c>
      <c r="M12" s="25">
        <v>11.079104808331486</v>
      </c>
      <c r="N12" s="38">
        <v>10.498075352851977</v>
      </c>
    </row>
    <row r="13" spans="1:16" x14ac:dyDescent="0.25">
      <c r="A13" s="51" t="s">
        <v>67</v>
      </c>
      <c r="B13" s="25">
        <v>40</v>
      </c>
      <c r="C13" s="25">
        <v>47.2</v>
      </c>
      <c r="D13" s="25">
        <v>47.2</v>
      </c>
      <c r="E13" s="25">
        <v>35.299999999999997</v>
      </c>
      <c r="F13" s="25">
        <v>37.1</v>
      </c>
      <c r="G13" s="25">
        <v>49.2</v>
      </c>
      <c r="H13" s="25">
        <v>26.5</v>
      </c>
      <c r="I13" s="25">
        <v>30.1</v>
      </c>
      <c r="J13" s="25">
        <v>29.1</v>
      </c>
      <c r="K13" s="25">
        <v>29.7</v>
      </c>
      <c r="L13" s="25">
        <v>15.067760342368047</v>
      </c>
      <c r="M13" s="25">
        <v>13.977847765313705</v>
      </c>
      <c r="N13" s="38">
        <v>10.095778208921155</v>
      </c>
    </row>
    <row r="14" spans="1:16" x14ac:dyDescent="0.25">
      <c r="A14" s="51" t="s">
        <v>68</v>
      </c>
      <c r="B14" s="25">
        <v>17.600000000000001</v>
      </c>
      <c r="C14" s="25">
        <v>10.9</v>
      </c>
      <c r="D14" s="25">
        <v>10.9</v>
      </c>
      <c r="E14" s="25">
        <v>17.8</v>
      </c>
      <c r="F14" s="25">
        <v>23.8</v>
      </c>
      <c r="G14" s="25">
        <v>13.1</v>
      </c>
      <c r="H14" s="25">
        <v>13.3</v>
      </c>
      <c r="I14" s="25">
        <v>15.7</v>
      </c>
      <c r="J14" s="25">
        <v>11.9</v>
      </c>
      <c r="K14" s="25">
        <v>17.3</v>
      </c>
      <c r="L14" s="25">
        <v>14.719978091195399</v>
      </c>
      <c r="M14" s="25">
        <v>15.775813811470542</v>
      </c>
      <c r="N14" s="38">
        <v>12.947269303201507</v>
      </c>
    </row>
    <row r="15" spans="1:16" x14ac:dyDescent="0.25">
      <c r="A15" s="51" t="s">
        <v>69</v>
      </c>
      <c r="B15" s="25">
        <v>14.2</v>
      </c>
      <c r="C15" s="25">
        <v>14.9</v>
      </c>
      <c r="D15" s="25">
        <v>14.9</v>
      </c>
      <c r="E15" s="25">
        <v>13.9</v>
      </c>
      <c r="F15" s="25">
        <v>12.8</v>
      </c>
      <c r="G15" s="25">
        <v>10.7</v>
      </c>
      <c r="H15" s="25">
        <v>7.5</v>
      </c>
      <c r="I15" s="25">
        <v>7.4</v>
      </c>
      <c r="J15" s="25">
        <v>10.6</v>
      </c>
      <c r="K15" s="25">
        <v>14.5</v>
      </c>
      <c r="L15" s="25">
        <v>6.4515033700616291</v>
      </c>
      <c r="M15" s="25">
        <v>6.207152634991715</v>
      </c>
      <c r="N15" s="38">
        <v>6.5974522431337626</v>
      </c>
    </row>
    <row r="16" spans="1:16" x14ac:dyDescent="0.25">
      <c r="A16" s="51" t="s">
        <v>70</v>
      </c>
      <c r="B16" s="25">
        <v>18.399999999999999</v>
      </c>
      <c r="C16" s="25">
        <v>19.8</v>
      </c>
      <c r="D16" s="25">
        <v>19.8</v>
      </c>
      <c r="E16" s="25">
        <v>14</v>
      </c>
      <c r="F16" s="25">
        <v>14.3</v>
      </c>
      <c r="G16" s="25">
        <v>18.2</v>
      </c>
      <c r="H16" s="25">
        <v>6.1</v>
      </c>
      <c r="I16" s="25">
        <v>9</v>
      </c>
      <c r="J16" s="25">
        <v>9</v>
      </c>
      <c r="K16" s="25">
        <v>12.5</v>
      </c>
      <c r="L16" s="25">
        <v>6.3830489697245376</v>
      </c>
      <c r="M16" s="25">
        <v>5.5294040612017721</v>
      </c>
      <c r="N16" s="38">
        <v>5.5199783530260662</v>
      </c>
    </row>
    <row r="17" spans="1:14" x14ac:dyDescent="0.25">
      <c r="A17" s="51" t="s">
        <v>71</v>
      </c>
      <c r="B17" s="25">
        <v>14.8</v>
      </c>
      <c r="C17" s="25">
        <v>19.600000000000001</v>
      </c>
      <c r="D17" s="25">
        <v>19.600000000000001</v>
      </c>
      <c r="E17" s="25">
        <v>17</v>
      </c>
      <c r="F17" s="25">
        <v>17.3</v>
      </c>
      <c r="G17" s="25">
        <v>16.7</v>
      </c>
      <c r="H17" s="25">
        <v>13.3</v>
      </c>
      <c r="I17" s="25">
        <v>13.1</v>
      </c>
      <c r="J17" s="25">
        <v>13.7</v>
      </c>
      <c r="K17" s="25">
        <v>13.9</v>
      </c>
      <c r="L17" s="25">
        <v>9.3364779109630671</v>
      </c>
      <c r="M17" s="25">
        <v>9.2128135690197333</v>
      </c>
      <c r="N17" s="38">
        <v>8.3409288168211155</v>
      </c>
    </row>
    <row r="18" spans="1:14" ht="30" x14ac:dyDescent="0.25">
      <c r="A18" s="51" t="s">
        <v>72</v>
      </c>
      <c r="B18" s="25">
        <v>20.3</v>
      </c>
      <c r="C18" s="25">
        <v>22.1</v>
      </c>
      <c r="D18" s="25">
        <v>22.1</v>
      </c>
      <c r="E18" s="25">
        <v>11</v>
      </c>
      <c r="F18" s="25">
        <v>11.5</v>
      </c>
      <c r="G18" s="25">
        <v>19.7</v>
      </c>
      <c r="H18" s="25">
        <v>14.6</v>
      </c>
      <c r="I18" s="25">
        <v>16.8</v>
      </c>
      <c r="J18" s="25">
        <v>20.6</v>
      </c>
      <c r="K18" s="25">
        <v>19.7</v>
      </c>
      <c r="L18" s="25">
        <v>11.906702481271749</v>
      </c>
      <c r="M18" s="25">
        <v>8.4424705932431863</v>
      </c>
      <c r="N18" s="38">
        <v>7.8833547580662344</v>
      </c>
    </row>
    <row r="19" spans="1:14" x14ac:dyDescent="0.25">
      <c r="A19" s="51" t="s">
        <v>73</v>
      </c>
      <c r="B19" s="25">
        <v>28</v>
      </c>
      <c r="C19" s="25">
        <v>19.3</v>
      </c>
      <c r="D19" s="25">
        <v>19.3</v>
      </c>
      <c r="E19" s="25">
        <v>18.100000000000001</v>
      </c>
      <c r="F19" s="25">
        <v>22</v>
      </c>
      <c r="G19" s="25">
        <v>23.7</v>
      </c>
      <c r="H19" s="25">
        <v>14.9</v>
      </c>
      <c r="I19" s="25">
        <v>14.8</v>
      </c>
      <c r="J19" s="25">
        <v>17.600000000000001</v>
      </c>
      <c r="K19" s="25">
        <v>8.3000000000000007</v>
      </c>
      <c r="L19" s="25">
        <v>5.7379588932624888</v>
      </c>
      <c r="M19" s="25">
        <v>10.288124646345715</v>
      </c>
      <c r="N19" s="38">
        <v>11.273572014211533</v>
      </c>
    </row>
    <row r="20" spans="1:14" x14ac:dyDescent="0.25">
      <c r="A20" s="51" t="s">
        <v>74</v>
      </c>
      <c r="B20" s="25">
        <v>22.4</v>
      </c>
      <c r="C20" s="25">
        <v>21.3</v>
      </c>
      <c r="D20" s="25">
        <v>21.3</v>
      </c>
      <c r="E20" s="25">
        <v>14.8</v>
      </c>
      <c r="F20" s="25">
        <v>14.8</v>
      </c>
      <c r="G20" s="25">
        <v>17.2</v>
      </c>
      <c r="H20" s="25">
        <v>14.7</v>
      </c>
      <c r="I20" s="25">
        <v>14.2</v>
      </c>
      <c r="J20" s="25">
        <v>14.5</v>
      </c>
      <c r="K20" s="25">
        <v>12.2</v>
      </c>
      <c r="L20" s="25">
        <v>9.8105288301584199</v>
      </c>
      <c r="M20" s="25">
        <v>9.0031935856492495</v>
      </c>
      <c r="N20" s="38">
        <v>9.0493910690121773</v>
      </c>
    </row>
    <row r="21" spans="1:14" x14ac:dyDescent="0.25">
      <c r="A21" s="51" t="s">
        <v>75</v>
      </c>
      <c r="B21" s="25">
        <v>4.3</v>
      </c>
      <c r="C21" s="25">
        <v>7.7</v>
      </c>
      <c r="D21" s="25">
        <v>7.7</v>
      </c>
      <c r="E21" s="25">
        <v>6.3</v>
      </c>
      <c r="F21" s="25">
        <v>13.8</v>
      </c>
      <c r="G21" s="25">
        <v>7.3</v>
      </c>
      <c r="H21" s="25">
        <v>6.3</v>
      </c>
      <c r="I21" s="25">
        <v>6.3</v>
      </c>
      <c r="J21" s="25">
        <v>6.3</v>
      </c>
      <c r="K21" s="25">
        <v>5.6</v>
      </c>
      <c r="L21" s="25">
        <v>5.6534734836389529</v>
      </c>
      <c r="M21" s="25">
        <v>5.3800790819391269</v>
      </c>
      <c r="N21" s="38">
        <v>5.0561651333107456</v>
      </c>
    </row>
    <row r="22" spans="1:14" x14ac:dyDescent="0.25">
      <c r="A22" s="51" t="s">
        <v>76</v>
      </c>
      <c r="B22" s="25">
        <v>9</v>
      </c>
      <c r="C22" s="25">
        <v>15.5</v>
      </c>
      <c r="D22" s="25">
        <v>15.5</v>
      </c>
      <c r="E22" s="25">
        <v>8.3000000000000007</v>
      </c>
      <c r="F22" s="25">
        <v>7.3</v>
      </c>
      <c r="G22" s="25">
        <v>7.2</v>
      </c>
      <c r="H22" s="25">
        <v>7.1</v>
      </c>
      <c r="I22" s="25">
        <v>11.7</v>
      </c>
      <c r="J22" s="25">
        <v>10.5</v>
      </c>
      <c r="K22" s="25">
        <v>10.4</v>
      </c>
      <c r="L22" s="25">
        <v>10.286595993942338</v>
      </c>
      <c r="M22" s="25">
        <v>10.204081632653063</v>
      </c>
      <c r="N22" s="38">
        <v>10.687065837950334</v>
      </c>
    </row>
    <row r="23" spans="1:14" x14ac:dyDescent="0.25">
      <c r="A23" s="51" t="s">
        <v>77</v>
      </c>
      <c r="B23" s="25">
        <v>12.9</v>
      </c>
      <c r="C23" s="25">
        <v>13.7</v>
      </c>
      <c r="D23" s="25">
        <v>13.7</v>
      </c>
      <c r="E23" s="25">
        <v>15.8</v>
      </c>
      <c r="F23" s="25">
        <v>15.8</v>
      </c>
      <c r="G23" s="25">
        <v>14.9</v>
      </c>
      <c r="H23" s="25">
        <v>12.8</v>
      </c>
      <c r="I23" s="25">
        <v>11.5</v>
      </c>
      <c r="J23" s="25">
        <v>13.4</v>
      </c>
      <c r="K23" s="25">
        <v>13.2</v>
      </c>
      <c r="L23" s="25">
        <v>9.2182704093519856</v>
      </c>
      <c r="M23" s="25">
        <v>7.3048226943208778</v>
      </c>
      <c r="N23" s="38">
        <v>7.5669120484282368</v>
      </c>
    </row>
    <row r="24" spans="1:14" x14ac:dyDescent="0.25">
      <c r="A24" s="51" t="s">
        <v>78</v>
      </c>
      <c r="B24" s="25">
        <v>16.899999999999999</v>
      </c>
      <c r="C24" s="25">
        <v>17.3</v>
      </c>
      <c r="D24" s="25">
        <v>17.3</v>
      </c>
      <c r="E24" s="25">
        <v>14</v>
      </c>
      <c r="F24" s="25">
        <v>13.3</v>
      </c>
      <c r="G24" s="25">
        <v>13.2</v>
      </c>
      <c r="H24" s="25">
        <v>11.2</v>
      </c>
      <c r="I24" s="25">
        <v>12</v>
      </c>
      <c r="J24" s="25">
        <v>11.8</v>
      </c>
      <c r="K24" s="25">
        <v>10.6</v>
      </c>
      <c r="L24" s="25">
        <v>7.5025283520546422</v>
      </c>
      <c r="M24" s="25">
        <v>8.0553392825058392</v>
      </c>
      <c r="N24" s="38">
        <v>8.4269914743947965</v>
      </c>
    </row>
    <row r="25" spans="1:14" x14ac:dyDescent="0.25">
      <c r="A25" s="51" t="s">
        <v>79</v>
      </c>
      <c r="B25" s="25">
        <v>11.4</v>
      </c>
      <c r="C25" s="25">
        <v>18.100000000000001</v>
      </c>
      <c r="D25" s="25">
        <v>18.100000000000001</v>
      </c>
      <c r="E25" s="25">
        <v>11.6</v>
      </c>
      <c r="F25" s="25">
        <v>11.5</v>
      </c>
      <c r="G25" s="25">
        <v>11.7</v>
      </c>
      <c r="H25" s="25">
        <v>16.899999999999999</v>
      </c>
      <c r="I25" s="25">
        <v>15.7</v>
      </c>
      <c r="J25" s="25">
        <v>14.9</v>
      </c>
      <c r="K25" s="25">
        <v>15.9</v>
      </c>
      <c r="L25" s="25">
        <v>20.836046360203152</v>
      </c>
      <c r="M25" s="25">
        <v>10.103753598783205</v>
      </c>
      <c r="N25" s="38">
        <v>17.729146499309323</v>
      </c>
    </row>
    <row r="26" spans="1:14" x14ac:dyDescent="0.25">
      <c r="A26" s="51" t="s">
        <v>80</v>
      </c>
      <c r="B26" s="25">
        <v>9</v>
      </c>
      <c r="C26" s="25">
        <v>8</v>
      </c>
      <c r="D26" s="25">
        <v>8</v>
      </c>
      <c r="E26" s="25">
        <v>10.5</v>
      </c>
      <c r="F26" s="25">
        <v>9.1999999999999993</v>
      </c>
      <c r="G26" s="25">
        <v>10.4</v>
      </c>
      <c r="H26" s="25">
        <v>7.6</v>
      </c>
      <c r="I26" s="25">
        <v>8.9</v>
      </c>
      <c r="J26" s="25">
        <v>10.1</v>
      </c>
      <c r="K26" s="25">
        <v>9.5</v>
      </c>
      <c r="L26" s="25">
        <v>7.8440108623862423</v>
      </c>
      <c r="M26" s="25">
        <v>7.1318142620747524</v>
      </c>
      <c r="N26" s="38">
        <v>7.2954054336918448</v>
      </c>
    </row>
    <row r="27" spans="1:14" x14ac:dyDescent="0.25">
      <c r="A27" s="51" t="s">
        <v>81</v>
      </c>
      <c r="B27" s="25">
        <v>21</v>
      </c>
      <c r="C27" s="25">
        <v>20.9</v>
      </c>
      <c r="D27" s="25">
        <v>20.9</v>
      </c>
      <c r="E27" s="25">
        <v>20.9</v>
      </c>
      <c r="F27" s="25">
        <v>39</v>
      </c>
      <c r="G27" s="25">
        <v>25.6</v>
      </c>
      <c r="H27" s="25">
        <v>22.5</v>
      </c>
      <c r="I27" s="25">
        <v>23.6</v>
      </c>
      <c r="J27" s="25">
        <v>23.8</v>
      </c>
      <c r="K27" s="25">
        <v>46.4</v>
      </c>
      <c r="L27" s="25">
        <v>16.358790552338938</v>
      </c>
      <c r="M27" s="25">
        <v>18.204447086359668</v>
      </c>
      <c r="N27" s="38">
        <v>18.216304531540498</v>
      </c>
    </row>
    <row r="28" spans="1:14" ht="30" x14ac:dyDescent="0.25">
      <c r="A28" s="51" t="s">
        <v>82</v>
      </c>
      <c r="B28" s="25">
        <v>15.9</v>
      </c>
      <c r="C28" s="25">
        <v>21.1</v>
      </c>
      <c r="D28" s="25">
        <v>21.1</v>
      </c>
      <c r="E28" s="25">
        <v>18.600000000000001</v>
      </c>
      <c r="F28" s="25">
        <v>19.600000000000001</v>
      </c>
      <c r="G28" s="25">
        <v>19.2</v>
      </c>
      <c r="H28" s="25">
        <v>14.4</v>
      </c>
      <c r="I28" s="25">
        <v>14.1</v>
      </c>
      <c r="J28" s="25">
        <v>15.3</v>
      </c>
      <c r="K28" s="25">
        <v>14.5</v>
      </c>
      <c r="L28" s="25">
        <v>12.717826604610888</v>
      </c>
      <c r="M28" s="25">
        <v>13.983220135836994</v>
      </c>
      <c r="N28" s="38">
        <v>13.986781120587993</v>
      </c>
    </row>
    <row r="29" spans="1:14" ht="30" x14ac:dyDescent="0.25">
      <c r="A29" s="51" t="s">
        <v>83</v>
      </c>
      <c r="B29" s="25">
        <v>19</v>
      </c>
      <c r="C29" s="25">
        <v>18.399999999999999</v>
      </c>
      <c r="D29" s="25">
        <v>18.399999999999999</v>
      </c>
      <c r="E29" s="25">
        <v>16.7</v>
      </c>
      <c r="F29" s="25">
        <v>16.899999999999999</v>
      </c>
      <c r="G29" s="25">
        <v>19.2</v>
      </c>
      <c r="H29" s="25">
        <v>10.5</v>
      </c>
      <c r="I29" s="25">
        <v>13.2</v>
      </c>
      <c r="J29" s="25">
        <v>14.2</v>
      </c>
      <c r="K29" s="25">
        <v>14.5</v>
      </c>
      <c r="L29" s="25">
        <v>11.181574339434562</v>
      </c>
      <c r="M29" s="25">
        <v>10.457447990536011</v>
      </c>
      <c r="N29" s="38">
        <v>10.617958681158335</v>
      </c>
    </row>
    <row r="30" spans="1:14" x14ac:dyDescent="0.25">
      <c r="A30" s="51" t="s">
        <v>84</v>
      </c>
      <c r="B30" s="25">
        <v>23</v>
      </c>
      <c r="C30" s="25">
        <v>23.6</v>
      </c>
      <c r="D30" s="25">
        <v>23.6</v>
      </c>
      <c r="E30" s="25">
        <v>12.1</v>
      </c>
      <c r="F30" s="25">
        <v>12.3</v>
      </c>
      <c r="G30" s="25">
        <v>22</v>
      </c>
      <c r="H30" s="25">
        <v>15.4</v>
      </c>
      <c r="I30" s="25">
        <v>12.8</v>
      </c>
      <c r="J30" s="25">
        <v>16.899999999999999</v>
      </c>
      <c r="K30" s="25">
        <v>16.2</v>
      </c>
      <c r="L30" s="25">
        <v>8.7512666306965485</v>
      </c>
      <c r="M30" s="25">
        <v>9.1514800379226795</v>
      </c>
      <c r="N30" s="38">
        <v>9.4867284621617891</v>
      </c>
    </row>
    <row r="31" spans="1:14" x14ac:dyDescent="0.25">
      <c r="A31" s="51" t="s">
        <v>85</v>
      </c>
      <c r="B31" s="25">
        <v>13.5</v>
      </c>
      <c r="C31" s="25">
        <v>16</v>
      </c>
      <c r="D31" s="25">
        <v>16</v>
      </c>
      <c r="E31" s="25">
        <v>17.3</v>
      </c>
      <c r="F31" s="25">
        <v>16.5</v>
      </c>
      <c r="G31" s="25">
        <v>14.4</v>
      </c>
      <c r="H31" s="25">
        <v>11.9</v>
      </c>
      <c r="I31" s="25">
        <v>11.7</v>
      </c>
      <c r="J31" s="25">
        <v>11.7</v>
      </c>
      <c r="K31" s="25">
        <v>2.8</v>
      </c>
      <c r="L31" s="25">
        <v>8.0848169052086316</v>
      </c>
      <c r="M31" s="25">
        <v>7.6894708427431926</v>
      </c>
      <c r="N31" s="38">
        <v>7.9135963707000512</v>
      </c>
    </row>
    <row r="32" spans="1:14" x14ac:dyDescent="0.25">
      <c r="A32" s="51" t="s">
        <v>86</v>
      </c>
      <c r="B32" s="25">
        <v>26.5</v>
      </c>
      <c r="C32" s="25">
        <v>26.6</v>
      </c>
      <c r="D32" s="25">
        <v>26.6</v>
      </c>
      <c r="E32" s="25">
        <v>26.4</v>
      </c>
      <c r="F32" s="25">
        <v>23.1</v>
      </c>
      <c r="G32" s="25">
        <v>18.8</v>
      </c>
      <c r="H32" s="25">
        <v>30</v>
      </c>
      <c r="I32" s="25">
        <v>27.4</v>
      </c>
      <c r="J32" s="25">
        <v>30</v>
      </c>
      <c r="K32" s="25">
        <v>29.7</v>
      </c>
      <c r="L32" s="25">
        <v>17.811615967589844</v>
      </c>
      <c r="M32" s="25">
        <v>12.23583701865091</v>
      </c>
      <c r="N32" s="38">
        <v>9.4499763750590624</v>
      </c>
    </row>
    <row r="33" spans="1:14" x14ac:dyDescent="0.25">
      <c r="A33" s="51" t="s">
        <v>87</v>
      </c>
      <c r="B33" s="25">
        <v>7.8</v>
      </c>
      <c r="C33" s="25">
        <v>8.9</v>
      </c>
      <c r="D33" s="25">
        <v>8.9</v>
      </c>
      <c r="E33" s="25">
        <v>6.6</v>
      </c>
      <c r="F33" s="25">
        <v>10.8</v>
      </c>
      <c r="G33" s="25">
        <v>7.3</v>
      </c>
      <c r="H33" s="25">
        <v>7.2</v>
      </c>
      <c r="I33" s="25">
        <v>5.8</v>
      </c>
      <c r="J33" s="25">
        <v>6.6</v>
      </c>
      <c r="K33" s="25">
        <v>6.4</v>
      </c>
      <c r="L33" s="25">
        <v>5.1135528765799618</v>
      </c>
      <c r="M33" s="25">
        <v>5.292117080307877</v>
      </c>
      <c r="N33" s="38">
        <v>6.2772319869902207</v>
      </c>
    </row>
    <row r="34" spans="1:14" x14ac:dyDescent="0.25">
      <c r="A34" s="51" t="s">
        <v>88</v>
      </c>
      <c r="B34" s="25">
        <v>16.399999999999999</v>
      </c>
      <c r="C34" s="25">
        <v>16.7</v>
      </c>
      <c r="D34" s="25">
        <v>16.7</v>
      </c>
      <c r="E34" s="25">
        <v>12.7</v>
      </c>
      <c r="F34" s="25">
        <v>10.5</v>
      </c>
      <c r="G34" s="25">
        <v>16.399999999999999</v>
      </c>
      <c r="H34" s="25">
        <v>10.4</v>
      </c>
      <c r="I34" s="25">
        <v>10.3</v>
      </c>
      <c r="J34" s="25">
        <v>12.9</v>
      </c>
      <c r="K34" s="25">
        <v>10.7</v>
      </c>
      <c r="L34" s="25">
        <v>7.0167496604798556</v>
      </c>
      <c r="M34" s="25">
        <v>6.7466899052652289</v>
      </c>
      <c r="N34" s="38">
        <v>5.5308498513933273</v>
      </c>
    </row>
    <row r="35" spans="1:14" x14ac:dyDescent="0.25">
      <c r="A35" s="52" t="s">
        <v>89</v>
      </c>
      <c r="B35" s="53">
        <v>15.9</v>
      </c>
      <c r="C35" s="53">
        <v>17.399999999999999</v>
      </c>
      <c r="D35" s="53">
        <v>17.399999999999999</v>
      </c>
      <c r="E35" s="53">
        <v>17.899999999999999</v>
      </c>
      <c r="F35" s="53">
        <v>17.899999999999999</v>
      </c>
      <c r="G35" s="53">
        <v>15.8</v>
      </c>
      <c r="H35" s="53">
        <v>12.4</v>
      </c>
      <c r="I35" s="53">
        <v>12.9</v>
      </c>
      <c r="J35" s="53">
        <v>13</v>
      </c>
      <c r="K35" s="53">
        <v>13.1</v>
      </c>
      <c r="L35" s="53">
        <v>9.1295409991425558</v>
      </c>
      <c r="M35" s="53">
        <v>9.0161534274244257</v>
      </c>
      <c r="N35" s="60">
        <v>9.1960619615742445</v>
      </c>
    </row>
  </sheetData>
  <sheetProtection algorithmName="SHA-512" hashValue="7l8z3hboNjPkBN9yhw7hB1QOrnCmKLH30VFFqWUT6VzpMqlIHKLlxZJUgoYTcXu35Vr/wJNrlNw1+HQgy0ENag==" saltValue="593rYpw73wmEkSZiKUbJag==" spinCount="100000" sheet="1" objects="1" scenarios="1"/>
  <hyperlinks>
    <hyperlink ref="P1" location="Portada!A1" display="Volver al Índice" xr:uid="{C5E8F0D0-0C18-4D41-A3C6-2EBB6833A34A}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D9D79-087A-4092-9D2C-DBBCF9EA6DA5}">
  <sheetPr>
    <tabColor theme="5" tint="0.79998168889431442"/>
  </sheetPr>
  <dimension ref="A1:P35"/>
  <sheetViews>
    <sheetView workbookViewId="0">
      <selection activeCell="A2" sqref="A2"/>
    </sheetView>
  </sheetViews>
  <sheetFormatPr defaultRowHeight="15" x14ac:dyDescent="0.25"/>
  <cols>
    <col min="1" max="1" width="18" customWidth="1"/>
    <col min="14" max="14" width="9.140625" style="41"/>
  </cols>
  <sheetData>
    <row r="1" spans="1:16" ht="18.75" x14ac:dyDescent="0.3">
      <c r="A1" s="21" t="s">
        <v>94</v>
      </c>
      <c r="P1" s="176" t="s">
        <v>181</v>
      </c>
    </row>
    <row r="2" spans="1:16" x14ac:dyDescent="0.25">
      <c r="A2" s="48" t="s">
        <v>56</v>
      </c>
      <c r="B2" s="49">
        <v>2010</v>
      </c>
      <c r="C2" s="49">
        <v>2011</v>
      </c>
      <c r="D2" s="49">
        <v>2012</v>
      </c>
      <c r="E2" s="49">
        <v>2013</v>
      </c>
      <c r="F2" s="49">
        <v>2014</v>
      </c>
      <c r="G2" s="49">
        <v>2015</v>
      </c>
      <c r="H2" s="49">
        <v>2016</v>
      </c>
      <c r="I2" s="49">
        <v>2017</v>
      </c>
      <c r="J2" s="49">
        <v>2018</v>
      </c>
      <c r="K2" s="49">
        <v>2019</v>
      </c>
      <c r="L2" s="49">
        <v>2020</v>
      </c>
      <c r="M2" s="49">
        <v>2021</v>
      </c>
      <c r="N2" s="59">
        <v>2022</v>
      </c>
    </row>
    <row r="3" spans="1:16" x14ac:dyDescent="0.25">
      <c r="A3" s="51" t="s">
        <v>57</v>
      </c>
      <c r="B3" s="25">
        <v>96.302003081664097</v>
      </c>
      <c r="C3" s="25">
        <v>21.253985122210416</v>
      </c>
      <c r="D3" s="25">
        <v>115.60693641618498</v>
      </c>
      <c r="E3" s="25">
        <v>114.96895838123706</v>
      </c>
      <c r="F3" s="25">
        <v>104.77787091366304</v>
      </c>
      <c r="G3" s="25">
        <v>198.89502762430942</v>
      </c>
      <c r="H3" s="25">
        <v>22.946305644791188</v>
      </c>
      <c r="I3" s="25">
        <v>138.15335021874282</v>
      </c>
      <c r="J3" s="25">
        <v>42.114129290376923</v>
      </c>
      <c r="K3" s="25">
        <v>21.440823327615782</v>
      </c>
      <c r="L3" s="25">
        <v>110.86474501108647</v>
      </c>
      <c r="M3" s="25">
        <v>230.46784973496199</v>
      </c>
      <c r="N3" s="38">
        <v>0</v>
      </c>
    </row>
    <row r="4" spans="1:16" x14ac:dyDescent="0.25">
      <c r="A4" s="51" t="s">
        <v>58</v>
      </c>
      <c r="B4" s="25">
        <v>134.45378151260505</v>
      </c>
      <c r="C4" s="25">
        <v>42.553191489361701</v>
      </c>
      <c r="D4" s="25">
        <v>179.61383026493039</v>
      </c>
      <c r="E4" s="25">
        <v>44.286979627989375</v>
      </c>
      <c r="F4" s="25">
        <v>312.91908806437192</v>
      </c>
      <c r="G4" s="25">
        <v>0</v>
      </c>
      <c r="H4" s="25">
        <v>240.26910139356082</v>
      </c>
      <c r="I4" s="25">
        <v>0</v>
      </c>
      <c r="J4" s="25">
        <v>0</v>
      </c>
      <c r="K4" s="25">
        <v>106.78056593699947</v>
      </c>
      <c r="L4" s="25">
        <v>61.199510403916761</v>
      </c>
      <c r="M4" s="25">
        <v>244.49877750611248</v>
      </c>
      <c r="N4" s="38">
        <v>46.554934823091244</v>
      </c>
    </row>
    <row r="5" spans="1:16" x14ac:dyDescent="0.25">
      <c r="A5" s="51" t="s">
        <v>59</v>
      </c>
      <c r="B5" s="25">
        <v>67.567567567567565</v>
      </c>
      <c r="C5" s="25">
        <v>22.386389075442132</v>
      </c>
      <c r="D5" s="25">
        <v>69.252077562326875</v>
      </c>
      <c r="E5" s="25">
        <v>111.23470522803115</v>
      </c>
      <c r="F5" s="25">
        <v>42.337002540220148</v>
      </c>
      <c r="G5" s="25">
        <v>106.45092612305727</v>
      </c>
      <c r="H5" s="25">
        <v>0</v>
      </c>
      <c r="I5" s="25">
        <v>130.07284079084286</v>
      </c>
      <c r="J5" s="25">
        <v>28.801843317972349</v>
      </c>
      <c r="K5" s="25">
        <v>140.4001404001404</v>
      </c>
      <c r="L5" s="25">
        <v>219.13805697589481</v>
      </c>
      <c r="M5" s="25">
        <v>121.76560121765603</v>
      </c>
      <c r="N5" s="38">
        <v>58.156440825821456</v>
      </c>
    </row>
    <row r="6" spans="1:16" x14ac:dyDescent="0.25">
      <c r="A6" s="51" t="s">
        <v>60</v>
      </c>
      <c r="B6" s="25">
        <v>215.7497303128371</v>
      </c>
      <c r="C6" s="25">
        <v>92.678405931417984</v>
      </c>
      <c r="D6" s="25">
        <v>187.96992481203006</v>
      </c>
      <c r="E6" s="25">
        <v>254.0220152413209</v>
      </c>
      <c r="F6" s="25">
        <v>223.54694485842026</v>
      </c>
      <c r="G6" s="25">
        <v>0</v>
      </c>
      <c r="H6" s="25">
        <v>0</v>
      </c>
      <c r="I6" s="25">
        <v>148.14814814814815</v>
      </c>
      <c r="J6" s="25">
        <v>454.02951191827469</v>
      </c>
      <c r="K6" s="25">
        <v>120.91898428053204</v>
      </c>
      <c r="L6" s="25">
        <v>128.86597938144331</v>
      </c>
      <c r="M6" s="25">
        <v>360.14405762304921</v>
      </c>
      <c r="N6" s="38">
        <v>115.47344110854503</v>
      </c>
    </row>
    <row r="7" spans="1:16" x14ac:dyDescent="0.25">
      <c r="A7" s="51" t="s">
        <v>61</v>
      </c>
      <c r="B7" s="25">
        <v>65.228912715561165</v>
      </c>
      <c r="C7" s="25">
        <v>69.806594670061187</v>
      </c>
      <c r="D7" s="25">
        <v>62.442760802597626</v>
      </c>
      <c r="E7" s="25">
        <v>58.49948812947887</v>
      </c>
      <c r="F7" s="25">
        <v>45.753265119374433</v>
      </c>
      <c r="G7" s="25">
        <v>51.726367515841204</v>
      </c>
      <c r="H7" s="25">
        <v>127.88685774467764</v>
      </c>
      <c r="I7" s="25">
        <v>113.55034065102195</v>
      </c>
      <c r="J7" s="25">
        <v>136.53948266707124</v>
      </c>
      <c r="K7" s="25">
        <v>63.322310560754239</v>
      </c>
      <c r="L7" s="25">
        <v>119.47431302270012</v>
      </c>
      <c r="M7" s="25">
        <v>78.603993082848618</v>
      </c>
      <c r="N7" s="38">
        <v>63.116370808678496</v>
      </c>
    </row>
    <row r="8" spans="1:16" x14ac:dyDescent="0.25">
      <c r="A8" s="51" t="s">
        <v>62</v>
      </c>
      <c r="B8" s="25">
        <v>110.74197120708749</v>
      </c>
      <c r="C8" s="25">
        <v>59.488399762046406</v>
      </c>
      <c r="D8" s="25">
        <v>78.740157480314963</v>
      </c>
      <c r="E8" s="25">
        <v>91.625435220817309</v>
      </c>
      <c r="F8" s="25">
        <v>53.99568034557236</v>
      </c>
      <c r="G8" s="25">
        <v>89.62179602079226</v>
      </c>
      <c r="H8" s="25">
        <v>91.996320147194112</v>
      </c>
      <c r="I8" s="25">
        <v>22.899015342340281</v>
      </c>
      <c r="J8" s="25">
        <v>112.66336187471835</v>
      </c>
      <c r="K8" s="25">
        <v>28.417163967036089</v>
      </c>
      <c r="L8" s="25">
        <v>206.18556701030928</v>
      </c>
      <c r="M8" s="25">
        <v>152.53203172666261</v>
      </c>
      <c r="N8" s="38">
        <v>126.82308180088776</v>
      </c>
    </row>
    <row r="9" spans="1:16" x14ac:dyDescent="0.25">
      <c r="A9" s="51" t="s">
        <v>63</v>
      </c>
      <c r="B9" s="25">
        <v>279.13468248429865</v>
      </c>
      <c r="C9" s="25">
        <v>71.530758226037193</v>
      </c>
      <c r="D9" s="25">
        <v>78.064012490241993</v>
      </c>
      <c r="E9" s="25">
        <v>131.66556945358789</v>
      </c>
      <c r="F9" s="25">
        <v>124.92192379762648</v>
      </c>
      <c r="G9" s="25">
        <v>55.555555555555557</v>
      </c>
      <c r="H9" s="25">
        <v>98.425196850393704</v>
      </c>
      <c r="I9" s="25">
        <v>71.275837491090527</v>
      </c>
      <c r="J9" s="25">
        <v>0</v>
      </c>
      <c r="K9" s="25">
        <v>190.11406844106463</v>
      </c>
      <c r="L9" s="25">
        <v>86.730268863833473</v>
      </c>
      <c r="M9" s="25">
        <v>138.88888888888889</v>
      </c>
      <c r="N9" s="38">
        <v>132.97872340425531</v>
      </c>
    </row>
    <row r="10" spans="1:16" x14ac:dyDescent="0.25">
      <c r="A10" s="51" t="s">
        <v>64</v>
      </c>
      <c r="B10" s="25">
        <v>358.74439461883406</v>
      </c>
      <c r="C10" s="25">
        <v>79.87220447284345</v>
      </c>
      <c r="D10" s="25">
        <v>0</v>
      </c>
      <c r="E10" s="25">
        <v>90.090090090090087</v>
      </c>
      <c r="F10" s="25">
        <v>0</v>
      </c>
      <c r="G10" s="25">
        <v>124.22360248447205</v>
      </c>
      <c r="H10" s="25">
        <v>174.82517482517483</v>
      </c>
      <c r="I10" s="25">
        <v>0</v>
      </c>
      <c r="J10" s="25">
        <v>74.738415545590442</v>
      </c>
      <c r="K10" s="25">
        <v>0</v>
      </c>
      <c r="L10" s="25">
        <v>361.01083032490976</v>
      </c>
      <c r="M10" s="25">
        <v>283.88928317955998</v>
      </c>
      <c r="N10" s="38">
        <v>75.187969924812037</v>
      </c>
    </row>
    <row r="11" spans="1:16" x14ac:dyDescent="0.25">
      <c r="A11" s="51" t="s">
        <v>65</v>
      </c>
      <c r="B11" s="25">
        <v>26.130128037627383</v>
      </c>
      <c r="C11" s="25">
        <v>0</v>
      </c>
      <c r="D11" s="25">
        <v>92.678405931417984</v>
      </c>
      <c r="E11" s="25">
        <v>125.53351744915892</v>
      </c>
      <c r="F11" s="25">
        <v>80.645161290322577</v>
      </c>
      <c r="G11" s="25">
        <v>105.62450488513335</v>
      </c>
      <c r="H11" s="25">
        <v>136.47219379051521</v>
      </c>
      <c r="I11" s="25">
        <v>144.3001443001443</v>
      </c>
      <c r="J11" s="25">
        <v>141.09347442680777</v>
      </c>
      <c r="K11" s="25">
        <v>167.11229946524062</v>
      </c>
      <c r="L11" s="25">
        <v>173.07026652821045</v>
      </c>
      <c r="M11" s="25">
        <v>201.96191575302942</v>
      </c>
      <c r="N11" s="38">
        <v>133.47570742124933</v>
      </c>
    </row>
    <row r="12" spans="1:16" x14ac:dyDescent="0.25">
      <c r="A12" s="51" t="s">
        <v>66</v>
      </c>
      <c r="B12" s="25">
        <v>120.99213551119178</v>
      </c>
      <c r="C12" s="25">
        <v>401.83696900114808</v>
      </c>
      <c r="D12" s="25">
        <v>0</v>
      </c>
      <c r="E12" s="25">
        <v>55.340343110127279</v>
      </c>
      <c r="F12" s="25">
        <v>201.81634712411704</v>
      </c>
      <c r="G12" s="25">
        <v>135.80805794477141</v>
      </c>
      <c r="H12" s="25">
        <v>0</v>
      </c>
      <c r="I12" s="25">
        <v>57.836899942163093</v>
      </c>
      <c r="J12" s="25">
        <v>163.9344262295082</v>
      </c>
      <c r="K12" s="25">
        <v>61.804697156983927</v>
      </c>
      <c r="L12" s="25">
        <v>81.300813008130078</v>
      </c>
      <c r="M12" s="25">
        <v>245.39877300613497</v>
      </c>
      <c r="N12" s="38">
        <v>112.35955056179776</v>
      </c>
    </row>
    <row r="13" spans="1:16" x14ac:dyDescent="0.25">
      <c r="A13" s="51" t="s">
        <v>67</v>
      </c>
      <c r="B13" s="25">
        <v>63.613231552162851</v>
      </c>
      <c r="C13" s="25">
        <v>121.13870381586916</v>
      </c>
      <c r="D13" s="25">
        <v>132.4503311258278</v>
      </c>
      <c r="E13" s="25">
        <v>64.808813998703826</v>
      </c>
      <c r="F13" s="25">
        <v>316.65611146295123</v>
      </c>
      <c r="G13" s="25">
        <v>67.114093959731534</v>
      </c>
      <c r="H13" s="25">
        <v>0</v>
      </c>
      <c r="I13" s="25">
        <v>79.936051159072747</v>
      </c>
      <c r="J13" s="25">
        <v>79.87220447284345</v>
      </c>
      <c r="K13" s="25">
        <v>76.745970836531086</v>
      </c>
      <c r="L13" s="25">
        <v>83.263946711074112</v>
      </c>
      <c r="M13" s="25">
        <v>135.68521031207598</v>
      </c>
      <c r="N13" s="38">
        <v>78.554595443833463</v>
      </c>
    </row>
    <row r="14" spans="1:16" x14ac:dyDescent="0.25">
      <c r="A14" s="51" t="s">
        <v>68</v>
      </c>
      <c r="B14" s="25">
        <v>102.98661174047373</v>
      </c>
      <c r="C14" s="25">
        <v>103.41261633919339</v>
      </c>
      <c r="D14" s="25">
        <v>322.23415682062301</v>
      </c>
      <c r="E14" s="25">
        <v>185.70102135561746</v>
      </c>
      <c r="F14" s="25">
        <v>342.46575342465752</v>
      </c>
      <c r="G14" s="25">
        <v>188.14675446848543</v>
      </c>
      <c r="H14" s="25">
        <v>442.47787610619469</v>
      </c>
      <c r="I14" s="25">
        <v>0</v>
      </c>
      <c r="J14" s="25">
        <v>194.74196689386562</v>
      </c>
      <c r="K14" s="25">
        <v>383.5091083413231</v>
      </c>
      <c r="L14" s="25">
        <v>0</v>
      </c>
      <c r="M14" s="25">
        <v>213.21961620469082</v>
      </c>
      <c r="N14" s="38">
        <v>107.99136069114472</v>
      </c>
    </row>
    <row r="15" spans="1:16" x14ac:dyDescent="0.25">
      <c r="A15" s="51" t="s">
        <v>69</v>
      </c>
      <c r="B15" s="25">
        <v>81.353726000650838</v>
      </c>
      <c r="C15" s="25">
        <v>91.274187659729833</v>
      </c>
      <c r="D15" s="25">
        <v>93.562874251497007</v>
      </c>
      <c r="E15" s="25">
        <v>101.0611419909045</v>
      </c>
      <c r="F15" s="25">
        <v>33.21707357581797</v>
      </c>
      <c r="G15" s="25">
        <v>40.628385698808238</v>
      </c>
      <c r="H15" s="25">
        <v>79.260237780713339</v>
      </c>
      <c r="I15" s="25">
        <v>139.41168269901019</v>
      </c>
      <c r="J15" s="25">
        <v>55.420084238528034</v>
      </c>
      <c r="K15" s="25">
        <v>83.647009619406106</v>
      </c>
      <c r="L15" s="25">
        <v>179.85611510791367</v>
      </c>
      <c r="M15" s="25">
        <v>158.4786053882726</v>
      </c>
      <c r="N15" s="38">
        <v>118.95321173671688</v>
      </c>
    </row>
    <row r="16" spans="1:16" x14ac:dyDescent="0.25">
      <c r="A16" s="51" t="s">
        <v>70</v>
      </c>
      <c r="B16" s="25">
        <v>95.602294455066925</v>
      </c>
      <c r="C16" s="25">
        <v>157.01668302257116</v>
      </c>
      <c r="D16" s="25">
        <v>173.98028223468006</v>
      </c>
      <c r="E16" s="25">
        <v>39.944078290393449</v>
      </c>
      <c r="F16" s="25">
        <v>161.84503338053813</v>
      </c>
      <c r="G16" s="25">
        <v>92.988655384043156</v>
      </c>
      <c r="H16" s="25">
        <v>84.388185654008439</v>
      </c>
      <c r="I16" s="25">
        <v>20.610057708161584</v>
      </c>
      <c r="J16" s="25">
        <v>76.908286867910022</v>
      </c>
      <c r="K16" s="25">
        <v>55.720653789004452</v>
      </c>
      <c r="L16" s="25">
        <v>111.06175033318524</v>
      </c>
      <c r="M16" s="25">
        <v>138.61386138613861</v>
      </c>
      <c r="N16" s="38">
        <v>97.96238244514106</v>
      </c>
    </row>
    <row r="17" spans="1:14" x14ac:dyDescent="0.25">
      <c r="A17" s="51" t="s">
        <v>71</v>
      </c>
      <c r="B17" s="25">
        <v>89.405453732677699</v>
      </c>
      <c r="C17" s="25">
        <v>57.134695043565209</v>
      </c>
      <c r="D17" s="25">
        <v>70.452303790333943</v>
      </c>
      <c r="E17" s="25">
        <v>53.008216273522393</v>
      </c>
      <c r="F17" s="25">
        <v>56.980056980056979</v>
      </c>
      <c r="G17" s="25">
        <v>128.90289315382412</v>
      </c>
      <c r="H17" s="25">
        <v>69.832402234636874</v>
      </c>
      <c r="I17" s="25">
        <v>129.21751615218952</v>
      </c>
      <c r="J17" s="25">
        <v>135.080372821829</v>
      </c>
      <c r="K17" s="25">
        <v>123.25390304026294</v>
      </c>
      <c r="L17" s="25">
        <v>105.95090941197245</v>
      </c>
      <c r="M17" s="25">
        <v>282.62676641729013</v>
      </c>
      <c r="N17" s="38">
        <v>44.729387207395256</v>
      </c>
    </row>
    <row r="18" spans="1:14" ht="30" x14ac:dyDescent="0.25">
      <c r="A18" s="51" t="s">
        <v>72</v>
      </c>
      <c r="B18" s="25">
        <v>35.523978685612789</v>
      </c>
      <c r="C18" s="25">
        <v>111.48272017837235</v>
      </c>
      <c r="D18" s="25">
        <v>74.432452549311506</v>
      </c>
      <c r="E18" s="25">
        <v>82.40626287597857</v>
      </c>
      <c r="F18" s="25">
        <v>74.321813452248236</v>
      </c>
      <c r="G18" s="25">
        <v>74.543421543048822</v>
      </c>
      <c r="H18" s="25">
        <v>161.35538523598225</v>
      </c>
      <c r="I18" s="25">
        <v>40.371417036737988</v>
      </c>
      <c r="J18" s="25">
        <v>42.625745950554133</v>
      </c>
      <c r="K18" s="25">
        <v>112.40164855751217</v>
      </c>
      <c r="L18" s="25">
        <v>0</v>
      </c>
      <c r="M18" s="25">
        <v>207.9002079002079</v>
      </c>
      <c r="N18" s="38">
        <v>198.33399444664815</v>
      </c>
    </row>
    <row r="19" spans="1:14" x14ac:dyDescent="0.25">
      <c r="A19" s="51" t="s">
        <v>73</v>
      </c>
      <c r="B19" s="25">
        <v>105.3740779768177</v>
      </c>
      <c r="C19" s="25">
        <v>178.04154302670622</v>
      </c>
      <c r="D19" s="25">
        <v>134.62574044157242</v>
      </c>
      <c r="E19" s="25">
        <v>81.499592502037487</v>
      </c>
      <c r="F19" s="25">
        <v>73.010464833292772</v>
      </c>
      <c r="G19" s="25">
        <v>71.804691239827662</v>
      </c>
      <c r="H19" s="25">
        <v>57.405281285878303</v>
      </c>
      <c r="I19" s="25">
        <v>56.947608200455576</v>
      </c>
      <c r="J19" s="25">
        <v>58.038305281485783</v>
      </c>
      <c r="K19" s="25">
        <v>187.32438339057134</v>
      </c>
      <c r="L19" s="25">
        <v>149.30944382232175</v>
      </c>
      <c r="M19" s="25">
        <v>65.104166666666657</v>
      </c>
      <c r="N19" s="38">
        <v>32.278889606197545</v>
      </c>
    </row>
    <row r="20" spans="1:14" x14ac:dyDescent="0.25">
      <c r="A20" s="51" t="s">
        <v>74</v>
      </c>
      <c r="B20" s="25">
        <v>159.48963317384371</v>
      </c>
      <c r="C20" s="25">
        <v>52.576235541535226</v>
      </c>
      <c r="D20" s="25">
        <v>207.03933747412009</v>
      </c>
      <c r="E20" s="25">
        <v>260.0780234070221</v>
      </c>
      <c r="F20" s="25">
        <v>305.3435114503817</v>
      </c>
      <c r="G20" s="25">
        <v>92.336103416435819</v>
      </c>
      <c r="H20" s="25">
        <v>55.463117027176935</v>
      </c>
      <c r="I20" s="25">
        <v>104.8767697954903</v>
      </c>
      <c r="J20" s="25">
        <v>248.88003982080636</v>
      </c>
      <c r="K20" s="25">
        <v>229.5684113865932</v>
      </c>
      <c r="L20" s="25">
        <v>436.40897755610968</v>
      </c>
      <c r="M20" s="25">
        <v>411.31105398457578</v>
      </c>
      <c r="N20" s="38">
        <v>241.42926122646062</v>
      </c>
    </row>
    <row r="21" spans="1:14" x14ac:dyDescent="0.25">
      <c r="A21" s="51" t="s">
        <v>75</v>
      </c>
      <c r="B21" s="25">
        <v>54.318305268875605</v>
      </c>
      <c r="C21" s="25">
        <v>176.99115044247787</v>
      </c>
      <c r="D21" s="25">
        <v>43.610989969472307</v>
      </c>
      <c r="E21" s="25">
        <v>154.94267121165169</v>
      </c>
      <c r="F21" s="25">
        <v>142.81633818908884</v>
      </c>
      <c r="G21" s="25">
        <v>45.187528242205154</v>
      </c>
      <c r="H21" s="25">
        <v>102.06685378923194</v>
      </c>
      <c r="I21" s="25">
        <v>170.85672443251158</v>
      </c>
      <c r="J21" s="25">
        <v>68.058076225045369</v>
      </c>
      <c r="K21" s="25">
        <v>91.324200913242009</v>
      </c>
      <c r="L21" s="25">
        <v>95.419847328244273</v>
      </c>
      <c r="M21" s="25">
        <v>129.53367875647669</v>
      </c>
      <c r="N21" s="38">
        <v>76.297049847405901</v>
      </c>
    </row>
    <row r="22" spans="1:14" x14ac:dyDescent="0.25">
      <c r="A22" s="51" t="s">
        <v>76</v>
      </c>
      <c r="B22" s="25">
        <v>197.23865877712032</v>
      </c>
      <c r="C22" s="25">
        <v>0</v>
      </c>
      <c r="D22" s="25">
        <v>0</v>
      </c>
      <c r="E22" s="25">
        <v>179.85611510791367</v>
      </c>
      <c r="F22" s="25">
        <v>0</v>
      </c>
      <c r="G22" s="25">
        <v>334.44816053511704</v>
      </c>
      <c r="H22" s="25">
        <v>171.23287671232876</v>
      </c>
      <c r="I22" s="25">
        <v>462.96296296296293</v>
      </c>
      <c r="J22" s="25">
        <v>187.96992481203006</v>
      </c>
      <c r="K22" s="25">
        <v>200.40080160320639</v>
      </c>
      <c r="L22" s="25">
        <v>0</v>
      </c>
      <c r="M22" s="25">
        <v>201.2072434607646</v>
      </c>
      <c r="N22" s="38">
        <v>0</v>
      </c>
    </row>
    <row r="23" spans="1:14" x14ac:dyDescent="0.25">
      <c r="A23" s="51" t="s">
        <v>77</v>
      </c>
      <c r="B23" s="25">
        <v>86.455331412103746</v>
      </c>
      <c r="C23" s="25">
        <v>141.44271570014143</v>
      </c>
      <c r="D23" s="25">
        <v>28.993911278631487</v>
      </c>
      <c r="E23" s="25">
        <v>97.703957010258918</v>
      </c>
      <c r="F23" s="25">
        <v>76.219512195121951</v>
      </c>
      <c r="G23" s="25">
        <v>91.996320147194112</v>
      </c>
      <c r="H23" s="25">
        <v>98.280098280098272</v>
      </c>
      <c r="I23" s="25">
        <v>0</v>
      </c>
      <c r="J23" s="25">
        <v>76.982294072363345</v>
      </c>
      <c r="K23" s="25">
        <v>23.501762632197416</v>
      </c>
      <c r="L23" s="25">
        <v>166.55562958027983</v>
      </c>
      <c r="M23" s="25">
        <v>171.35862913096696</v>
      </c>
      <c r="N23" s="38">
        <v>42.826552462526763</v>
      </c>
    </row>
    <row r="24" spans="1:14" x14ac:dyDescent="0.25">
      <c r="A24" s="51" t="s">
        <v>78</v>
      </c>
      <c r="B24" s="25">
        <v>111.87768040275967</v>
      </c>
      <c r="C24" s="25">
        <v>40.048057669203047</v>
      </c>
      <c r="D24" s="25">
        <v>59.206631142687975</v>
      </c>
      <c r="E24" s="25">
        <v>69.192181283514969</v>
      </c>
      <c r="F24" s="25">
        <v>65.391531796632336</v>
      </c>
      <c r="G24" s="25">
        <v>40.080160320641284</v>
      </c>
      <c r="H24" s="25">
        <v>81.380208333333343</v>
      </c>
      <c r="I24" s="25">
        <v>113.76564277588167</v>
      </c>
      <c r="J24" s="25">
        <v>115.62603237528907</v>
      </c>
      <c r="K24" s="25">
        <v>50.066755674232311</v>
      </c>
      <c r="L24" s="25">
        <v>113.0965844831486</v>
      </c>
      <c r="M24" s="25">
        <v>130.32954757028486</v>
      </c>
      <c r="N24" s="38">
        <v>125.29085376767496</v>
      </c>
    </row>
    <row r="25" spans="1:14" x14ac:dyDescent="0.25">
      <c r="A25" s="51" t="s">
        <v>79</v>
      </c>
      <c r="B25" s="25">
        <v>214.86892995272885</v>
      </c>
      <c r="C25" s="25">
        <v>134.89208633093526</v>
      </c>
      <c r="D25" s="25">
        <v>0</v>
      </c>
      <c r="E25" s="25">
        <v>86.206896551724142</v>
      </c>
      <c r="F25" s="25">
        <v>87.912087912087912</v>
      </c>
      <c r="G25" s="25">
        <v>134.7103726986978</v>
      </c>
      <c r="H25" s="25">
        <v>45.146726862302479</v>
      </c>
      <c r="I25" s="25">
        <v>88.652482269503551</v>
      </c>
      <c r="J25" s="25">
        <v>43.706293706293707</v>
      </c>
      <c r="K25" s="25">
        <v>83.857442348008377</v>
      </c>
      <c r="L25" s="25">
        <v>166.11295681063123</v>
      </c>
      <c r="M25" s="25">
        <v>197.72614928324268</v>
      </c>
      <c r="N25" s="38">
        <v>59.523809523809533</v>
      </c>
    </row>
    <row r="26" spans="1:14" x14ac:dyDescent="0.25">
      <c r="A26" s="51" t="s">
        <v>80</v>
      </c>
      <c r="B26" s="25">
        <v>65.81112207963146</v>
      </c>
      <c r="C26" s="25">
        <v>60.298044620553021</v>
      </c>
      <c r="D26" s="25">
        <v>123.32483762229714</v>
      </c>
      <c r="E26" s="25">
        <v>61.549283390486238</v>
      </c>
      <c r="F26" s="25">
        <v>84.065724111578135</v>
      </c>
      <c r="G26" s="25">
        <v>124.16576129132392</v>
      </c>
      <c r="H26" s="25">
        <v>108.55798805862131</v>
      </c>
      <c r="I26" s="25">
        <v>136.37603418492591</v>
      </c>
      <c r="J26" s="25">
        <v>133.322223148071</v>
      </c>
      <c r="K26" s="25">
        <v>126.29451881788331</v>
      </c>
      <c r="L26" s="25">
        <v>125.15644555694618</v>
      </c>
      <c r="M26" s="25">
        <v>163.53229762878169</v>
      </c>
      <c r="N26" s="38">
        <v>131.00436681222706</v>
      </c>
    </row>
    <row r="27" spans="1:14" x14ac:dyDescent="0.25">
      <c r="A27" s="51" t="s">
        <v>81</v>
      </c>
      <c r="B27" s="25">
        <v>0</v>
      </c>
      <c r="C27" s="25">
        <v>96.993210475266736</v>
      </c>
      <c r="D27" s="25">
        <v>192.86403085824494</v>
      </c>
      <c r="E27" s="25">
        <v>0</v>
      </c>
      <c r="F27" s="25">
        <v>95.238095238095241</v>
      </c>
      <c r="G27" s="25">
        <v>90.497737556561091</v>
      </c>
      <c r="H27" s="25">
        <v>102.35414534288638</v>
      </c>
      <c r="I27" s="25">
        <v>103.30578512396694</v>
      </c>
      <c r="J27" s="25">
        <v>192.49278152069297</v>
      </c>
      <c r="K27" s="25">
        <v>93.545369504209546</v>
      </c>
      <c r="L27" s="25">
        <v>104.0582726326743</v>
      </c>
      <c r="M27" s="25">
        <v>165.15276630883565</v>
      </c>
      <c r="N27" s="38">
        <v>165.70008285004141</v>
      </c>
    </row>
    <row r="28" spans="1:14" ht="30" x14ac:dyDescent="0.25">
      <c r="A28" s="51" t="s">
        <v>82</v>
      </c>
      <c r="B28" s="25">
        <v>120.87026591458502</v>
      </c>
      <c r="C28" s="25">
        <v>37.693177534866187</v>
      </c>
      <c r="D28" s="25">
        <v>181.67137666532096</v>
      </c>
      <c r="E28" s="25">
        <v>35.887313834559485</v>
      </c>
      <c r="F28" s="25">
        <v>95.816033216224838</v>
      </c>
      <c r="G28" s="25">
        <v>97.292038268201722</v>
      </c>
      <c r="H28" s="25">
        <v>141.55712841253793</v>
      </c>
      <c r="I28" s="25">
        <v>42.735042735042732</v>
      </c>
      <c r="J28" s="25">
        <v>80.889787664307377</v>
      </c>
      <c r="K28" s="25">
        <v>85.929108485499469</v>
      </c>
      <c r="L28" s="25">
        <v>178.52588625350674</v>
      </c>
      <c r="M28" s="25">
        <v>160.80402010050253</v>
      </c>
      <c r="N28" s="38">
        <v>86.299892125134846</v>
      </c>
    </row>
    <row r="29" spans="1:14" ht="30" x14ac:dyDescent="0.25">
      <c r="A29" s="51" t="s">
        <v>83</v>
      </c>
      <c r="B29" s="25">
        <v>97.576841762888279</v>
      </c>
      <c r="C29" s="25">
        <v>164.85328058028355</v>
      </c>
      <c r="D29" s="25">
        <v>64.29834431763382</v>
      </c>
      <c r="E29" s="25">
        <v>115.22633744855968</v>
      </c>
      <c r="F29" s="25">
        <v>33.272334054233909</v>
      </c>
      <c r="G29" s="25">
        <v>196.71209779401434</v>
      </c>
      <c r="H29" s="25">
        <v>247.4022761009401</v>
      </c>
      <c r="I29" s="25">
        <v>281.22802906022969</v>
      </c>
      <c r="J29" s="25">
        <v>140.91122592766555</v>
      </c>
      <c r="K29" s="25">
        <v>143.80212827149842</v>
      </c>
      <c r="L29" s="25">
        <v>234.19203747072601</v>
      </c>
      <c r="M29" s="25">
        <v>243.70430544272949</v>
      </c>
      <c r="N29" s="38">
        <v>80.661423674127846</v>
      </c>
    </row>
    <row r="30" spans="1:14" x14ac:dyDescent="0.25">
      <c r="A30" s="51" t="s">
        <v>84</v>
      </c>
      <c r="B30" s="25">
        <v>87.438064704167886</v>
      </c>
      <c r="C30" s="25">
        <v>30.321406913280779</v>
      </c>
      <c r="D30" s="25">
        <v>31.162355874104083</v>
      </c>
      <c r="E30" s="25">
        <v>33.123550844650545</v>
      </c>
      <c r="F30" s="25">
        <v>95.541401273885356</v>
      </c>
      <c r="G30" s="25">
        <v>0</v>
      </c>
      <c r="H30" s="25">
        <v>78.186082877247856</v>
      </c>
      <c r="I30" s="25">
        <v>75.443228970199925</v>
      </c>
      <c r="J30" s="25">
        <v>116.27906976744185</v>
      </c>
      <c r="K30" s="25">
        <v>38.52080123266564</v>
      </c>
      <c r="L30" s="25">
        <v>97.847358121330714</v>
      </c>
      <c r="M30" s="25">
        <v>38.74467260751647</v>
      </c>
      <c r="N30" s="38">
        <v>0</v>
      </c>
    </row>
    <row r="31" spans="1:14" x14ac:dyDescent="0.25">
      <c r="A31" s="51" t="s">
        <v>85</v>
      </c>
      <c r="B31" s="25">
        <v>84.952745035573969</v>
      </c>
      <c r="C31" s="25">
        <v>88.447742125694077</v>
      </c>
      <c r="D31" s="25">
        <v>64.805583250249256</v>
      </c>
      <c r="E31" s="25">
        <v>61.249489587586773</v>
      </c>
      <c r="F31" s="25">
        <v>99.546510341776354</v>
      </c>
      <c r="G31" s="25">
        <v>51.73549054651491</v>
      </c>
      <c r="H31" s="25">
        <v>68.937783650255653</v>
      </c>
      <c r="I31" s="25">
        <v>97.697991085058305</v>
      </c>
      <c r="J31" s="25">
        <v>35.752592062924563</v>
      </c>
      <c r="K31" s="25">
        <v>100.53619302949062</v>
      </c>
      <c r="L31" s="25">
        <v>193.32292363744514</v>
      </c>
      <c r="M31" s="25">
        <v>89.335566722501397</v>
      </c>
      <c r="N31" s="38">
        <v>131.62744168904334</v>
      </c>
    </row>
    <row r="32" spans="1:14" x14ac:dyDescent="0.25">
      <c r="A32" s="51" t="s">
        <v>86</v>
      </c>
      <c r="B32" s="25">
        <v>0</v>
      </c>
      <c r="C32" s="25">
        <v>79.617834394904463</v>
      </c>
      <c r="D32" s="25">
        <v>78.678206136900073</v>
      </c>
      <c r="E32" s="25">
        <v>93.196644920782845</v>
      </c>
      <c r="F32" s="25">
        <v>111.11111111111111</v>
      </c>
      <c r="G32" s="25">
        <v>0</v>
      </c>
      <c r="H32" s="25">
        <v>202.83975659229208</v>
      </c>
      <c r="I32" s="25">
        <v>209.20502092050208</v>
      </c>
      <c r="J32" s="25">
        <v>96.993210475266736</v>
      </c>
      <c r="K32" s="25">
        <v>0</v>
      </c>
      <c r="L32" s="25">
        <v>0</v>
      </c>
      <c r="M32" s="25">
        <v>329.67032967032969</v>
      </c>
      <c r="N32" s="38">
        <v>375.58685446009389</v>
      </c>
    </row>
    <row r="33" spans="1:14" x14ac:dyDescent="0.25">
      <c r="A33" s="51" t="s">
        <v>87</v>
      </c>
      <c r="B33" s="25">
        <v>110.16434722003642</v>
      </c>
      <c r="C33" s="25">
        <v>97.849485746591569</v>
      </c>
      <c r="D33" s="25">
        <v>85.683684398429136</v>
      </c>
      <c r="E33" s="25">
        <v>108.01194485037169</v>
      </c>
      <c r="F33" s="25">
        <v>85.493876252584698</v>
      </c>
      <c r="G33" s="25">
        <v>93.36062336170059</v>
      </c>
      <c r="H33" s="25">
        <v>96.186877361731362</v>
      </c>
      <c r="I33" s="25">
        <v>127.04174228675136</v>
      </c>
      <c r="J33" s="25">
        <v>143.91534391534393</v>
      </c>
      <c r="K33" s="25">
        <v>91.226078494972427</v>
      </c>
      <c r="L33" s="25">
        <v>163.07544244238892</v>
      </c>
      <c r="M33" s="25">
        <v>159.67355628492859</v>
      </c>
      <c r="N33" s="38">
        <v>116.45875792255492</v>
      </c>
    </row>
    <row r="34" spans="1:14" x14ac:dyDescent="0.25">
      <c r="A34" s="51" t="s">
        <v>88</v>
      </c>
      <c r="B34" s="25">
        <v>176.42907551164433</v>
      </c>
      <c r="C34" s="25">
        <v>112.86681715575619</v>
      </c>
      <c r="D34" s="25">
        <v>174.45917655268667</v>
      </c>
      <c r="E34" s="25">
        <v>222.22222222222223</v>
      </c>
      <c r="F34" s="25">
        <v>159.03307888040712</v>
      </c>
      <c r="G34" s="25">
        <v>176.83465959328026</v>
      </c>
      <c r="H34" s="25">
        <v>144.4564824846515</v>
      </c>
      <c r="I34" s="25">
        <v>71.65890361877463</v>
      </c>
      <c r="J34" s="25">
        <v>101.7293997965412</v>
      </c>
      <c r="K34" s="25">
        <v>131.4060446780552</v>
      </c>
      <c r="L34" s="25">
        <v>0</v>
      </c>
      <c r="M34" s="25">
        <v>210.39975954313195</v>
      </c>
      <c r="N34" s="38">
        <v>57.32301519059903</v>
      </c>
    </row>
    <row r="35" spans="1:14" x14ac:dyDescent="0.25">
      <c r="A35" s="52" t="s">
        <v>89</v>
      </c>
      <c r="B35" s="53">
        <v>95.589655978929599</v>
      </c>
      <c r="C35" s="53">
        <v>86.312750140001341</v>
      </c>
      <c r="D35" s="53">
        <v>85.385606574174219</v>
      </c>
      <c r="E35" s="53">
        <v>87.249611791161826</v>
      </c>
      <c r="F35" s="53">
        <v>88.503013552332973</v>
      </c>
      <c r="G35" s="53">
        <v>86.700429373554982</v>
      </c>
      <c r="H35" s="53">
        <v>81.37681826328307</v>
      </c>
      <c r="I35" s="53">
        <v>92.625894849901712</v>
      </c>
      <c r="J35" s="53">
        <v>92.565618216161866</v>
      </c>
      <c r="K35" s="53">
        <v>80.789182753635515</v>
      </c>
      <c r="L35" s="53">
        <v>127.13081638765121</v>
      </c>
      <c r="M35" s="53">
        <v>136.67308927424534</v>
      </c>
      <c r="N35" s="60">
        <v>90.391119326433824</v>
      </c>
    </row>
  </sheetData>
  <sheetProtection algorithmName="SHA-512" hashValue="uJkSX7QJm2lVc483qv++aKur9fYxD6l1I0QWeUIchdBm9dpFef+Y4ra3G3behYX5WCdOZ7gvbJplmzNbgY47Lg==" saltValue="o0qfTMcDhxYOIOxSV60psw==" spinCount="100000" sheet="1" objects="1" scenarios="1"/>
  <hyperlinks>
    <hyperlink ref="P1" location="Portada!A1" display="Volver al Índice" xr:uid="{B06DC8A5-0C22-4F9E-BDFC-A4979B6143C9}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BF3B4-9CA4-4BC8-96E6-5A0CAF91FD2B}">
  <sheetPr>
    <tabColor theme="5" tint="0.79998168889431442"/>
  </sheetPr>
  <dimension ref="A1:P35"/>
  <sheetViews>
    <sheetView workbookViewId="0">
      <selection activeCell="A3" sqref="A3"/>
    </sheetView>
  </sheetViews>
  <sheetFormatPr defaultRowHeight="15" x14ac:dyDescent="0.25"/>
  <cols>
    <col min="1" max="1" width="18" customWidth="1"/>
    <col min="14" max="14" width="9.140625" style="41"/>
  </cols>
  <sheetData>
    <row r="1" spans="1:16" ht="18.75" x14ac:dyDescent="0.3">
      <c r="A1" s="21" t="s">
        <v>96</v>
      </c>
      <c r="P1" s="176" t="s">
        <v>181</v>
      </c>
    </row>
    <row r="2" spans="1:16" x14ac:dyDescent="0.25">
      <c r="A2" s="48" t="s">
        <v>56</v>
      </c>
      <c r="B2" s="49">
        <v>2010</v>
      </c>
      <c r="C2" s="49">
        <v>2011</v>
      </c>
      <c r="D2" s="49">
        <v>2012</v>
      </c>
      <c r="E2" s="49">
        <v>2013</v>
      </c>
      <c r="F2" s="49">
        <v>2014</v>
      </c>
      <c r="G2" s="49">
        <v>2015</v>
      </c>
      <c r="H2" s="49">
        <v>2016</v>
      </c>
      <c r="I2" s="49">
        <v>2017</v>
      </c>
      <c r="J2" s="49">
        <v>2018</v>
      </c>
      <c r="K2" s="49">
        <v>2019</v>
      </c>
      <c r="L2" s="49">
        <v>2020</v>
      </c>
      <c r="M2" s="49">
        <v>2021</v>
      </c>
      <c r="N2" s="59">
        <v>2022</v>
      </c>
    </row>
    <row r="3" spans="1:16" x14ac:dyDescent="0.25">
      <c r="A3" s="51" t="s">
        <v>57</v>
      </c>
      <c r="B3" s="25">
        <v>135.81055784350428</v>
      </c>
      <c r="C3" s="25">
        <v>123.89213652649443</v>
      </c>
      <c r="D3" s="25">
        <v>108.67293625914314</v>
      </c>
      <c r="E3" s="25">
        <v>94.850689127105667</v>
      </c>
      <c r="F3" s="25">
        <v>103.21211536606539</v>
      </c>
      <c r="G3" s="25">
        <v>108.89645114244045</v>
      </c>
      <c r="H3" s="25">
        <v>104.08163265306122</v>
      </c>
      <c r="I3" s="25">
        <v>106.76122012823004</v>
      </c>
      <c r="J3" s="25">
        <v>105.98406838935303</v>
      </c>
      <c r="K3" s="25">
        <v>92.612367731288231</v>
      </c>
      <c r="L3" s="25">
        <v>59.691352033388334</v>
      </c>
      <c r="M3" s="25">
        <v>70.330324372582083</v>
      </c>
      <c r="N3" s="38">
        <v>68.059640937214724</v>
      </c>
    </row>
    <row r="4" spans="1:16" x14ac:dyDescent="0.25">
      <c r="A4" s="51" t="s">
        <v>58</v>
      </c>
      <c r="B4" s="25">
        <v>160.91954022988506</v>
      </c>
      <c r="C4" s="25">
        <v>121.60566706021251</v>
      </c>
      <c r="D4" s="25">
        <v>121.94645299980456</v>
      </c>
      <c r="E4" s="25">
        <v>114.13043478260869</v>
      </c>
      <c r="F4" s="25">
        <v>113.9386928860613</v>
      </c>
      <c r="G4" s="25">
        <v>126.62835249042145</v>
      </c>
      <c r="H4" s="25">
        <v>105.5363321799308</v>
      </c>
      <c r="I4" s="25">
        <v>91.43518518518519</v>
      </c>
      <c r="J4" s="25">
        <v>87.384259259259252</v>
      </c>
      <c r="K4" s="25">
        <v>84.143023707734159</v>
      </c>
      <c r="L4" s="25">
        <v>57.93991416309013</v>
      </c>
      <c r="M4" s="25">
        <v>75.633606066653371</v>
      </c>
      <c r="N4" s="38">
        <v>87.844739530132784</v>
      </c>
    </row>
    <row r="5" spans="1:16" x14ac:dyDescent="0.25">
      <c r="A5" s="51" t="s">
        <v>59</v>
      </c>
      <c r="B5" s="25">
        <v>113.85334145846029</v>
      </c>
      <c r="C5" s="25">
        <v>120.03665241295052</v>
      </c>
      <c r="D5" s="25">
        <v>119.32224150250076</v>
      </c>
      <c r="E5" s="25">
        <v>119.61526655070091</v>
      </c>
      <c r="F5" s="25">
        <v>128.15514057049046</v>
      </c>
      <c r="G5" s="25">
        <v>124.39551394176355</v>
      </c>
      <c r="H5" s="25">
        <v>118.8781917120134</v>
      </c>
      <c r="I5" s="25">
        <v>97.838816139678485</v>
      </c>
      <c r="J5" s="25">
        <v>88.576599595443412</v>
      </c>
      <c r="K5" s="25">
        <v>71.373414230557088</v>
      </c>
      <c r="L5" s="25">
        <v>50.230362962130577</v>
      </c>
      <c r="M5" s="25">
        <v>67.677682209144407</v>
      </c>
      <c r="N5" s="38">
        <v>64.067487460100324</v>
      </c>
    </row>
    <row r="6" spans="1:16" x14ac:dyDescent="0.25">
      <c r="A6" s="51" t="s">
        <v>60</v>
      </c>
      <c r="B6" s="25">
        <v>69.294733600246374</v>
      </c>
      <c r="C6" s="25">
        <v>95.932940080720272</v>
      </c>
      <c r="D6" s="25">
        <v>94.180225281601992</v>
      </c>
      <c r="E6" s="25">
        <v>101.57728706624606</v>
      </c>
      <c r="F6" s="25">
        <v>93.85937002863507</v>
      </c>
      <c r="G6" s="25">
        <v>104.30038510911426</v>
      </c>
      <c r="H6" s="25">
        <v>52.835051546391753</v>
      </c>
      <c r="I6" s="25">
        <v>40.7503234152652</v>
      </c>
      <c r="J6" s="25">
        <v>57.891332470892628</v>
      </c>
      <c r="K6" s="25">
        <v>46.610169491525426</v>
      </c>
      <c r="L6" s="25">
        <v>43.207855973813423</v>
      </c>
      <c r="M6" s="25">
        <v>51.775638898108198</v>
      </c>
      <c r="N6" s="38">
        <v>42.409962975429153</v>
      </c>
    </row>
    <row r="7" spans="1:16" x14ac:dyDescent="0.25">
      <c r="A7" s="51" t="s">
        <v>61</v>
      </c>
      <c r="B7" s="25">
        <v>88.570483853190794</v>
      </c>
      <c r="C7" s="25">
        <v>88.547684650253316</v>
      </c>
      <c r="D7" s="25">
        <v>90.613799283154123</v>
      </c>
      <c r="E7" s="25">
        <v>65.189401639899714</v>
      </c>
      <c r="F7" s="25">
        <v>77.839537108752111</v>
      </c>
      <c r="G7" s="25">
        <v>75.385428394182384</v>
      </c>
      <c r="H7" s="25">
        <v>50.966971381322061</v>
      </c>
      <c r="I7" s="25">
        <v>48.173405891942778</v>
      </c>
      <c r="J7" s="25">
        <v>50.400679662923928</v>
      </c>
      <c r="K7" s="25">
        <v>49.465179268236703</v>
      </c>
      <c r="L7" s="25">
        <v>27.49598347486803</v>
      </c>
      <c r="M7" s="25">
        <v>38.33218152499424</v>
      </c>
      <c r="N7" s="38">
        <v>34.753052164261931</v>
      </c>
    </row>
    <row r="8" spans="1:16" x14ac:dyDescent="0.25">
      <c r="A8" s="51" t="s">
        <v>62</v>
      </c>
      <c r="B8" s="25">
        <v>94.373474953351504</v>
      </c>
      <c r="C8" s="25">
        <v>92.767182439726525</v>
      </c>
      <c r="D8" s="25">
        <v>95.98729792147806</v>
      </c>
      <c r="E8" s="25">
        <v>89.685124864277967</v>
      </c>
      <c r="F8" s="25">
        <v>99.905612430116889</v>
      </c>
      <c r="G8" s="25">
        <v>96.722505462490886</v>
      </c>
      <c r="H8" s="25">
        <v>75.849915559145316</v>
      </c>
      <c r="I8" s="25">
        <v>69.667579773450797</v>
      </c>
      <c r="J8" s="25">
        <v>69.667579773450797</v>
      </c>
      <c r="K8" s="25">
        <v>55.798192771084338</v>
      </c>
      <c r="L8" s="25">
        <v>39.118875807064185</v>
      </c>
      <c r="M8" s="25">
        <v>47.596863110489949</v>
      </c>
      <c r="N8" s="38">
        <v>41.37547649301144</v>
      </c>
    </row>
    <row r="9" spans="1:16" x14ac:dyDescent="0.25">
      <c r="A9" s="51" t="s">
        <v>63</v>
      </c>
      <c r="B9" s="25">
        <v>86.169959533444413</v>
      </c>
      <c r="C9" s="25">
        <v>96.949633483092938</v>
      </c>
      <c r="D9" s="25">
        <v>87.150575522668547</v>
      </c>
      <c r="E9" s="25">
        <v>101.51691948658109</v>
      </c>
      <c r="F9" s="25">
        <v>89.285714285714292</v>
      </c>
      <c r="G9" s="25">
        <v>92.187139893984792</v>
      </c>
      <c r="H9" s="25">
        <v>53.587856485740566</v>
      </c>
      <c r="I9" s="25">
        <v>75.298438934802576</v>
      </c>
      <c r="J9" s="25">
        <v>83.103764921946734</v>
      </c>
      <c r="K9" s="25">
        <v>83.466727646924312</v>
      </c>
      <c r="L9" s="25">
        <v>47.716894977168955</v>
      </c>
      <c r="M9" s="25">
        <v>68.58870030225529</v>
      </c>
      <c r="N9" s="38">
        <v>69.414830608860456</v>
      </c>
    </row>
    <row r="10" spans="1:16" x14ac:dyDescent="0.25">
      <c r="A10" s="51" t="s">
        <v>64</v>
      </c>
      <c r="B10" s="25">
        <v>91.83673469387756</v>
      </c>
      <c r="C10" s="25">
        <v>111.92368839427664</v>
      </c>
      <c r="D10" s="25">
        <v>102.37717908082408</v>
      </c>
      <c r="E10" s="25">
        <v>79.013906447534765</v>
      </c>
      <c r="F10" s="25">
        <v>82.912988650693578</v>
      </c>
      <c r="G10" s="25">
        <v>108.49056603773585</v>
      </c>
      <c r="H10" s="25">
        <v>74.390629946185499</v>
      </c>
      <c r="I10" s="25">
        <v>70.745697896749519</v>
      </c>
      <c r="J10" s="25">
        <v>91.459528362014026</v>
      </c>
      <c r="K10" s="25">
        <v>98.546042003231008</v>
      </c>
      <c r="L10" s="25">
        <v>51.7578125</v>
      </c>
      <c r="M10" s="25">
        <v>74.196753892017227</v>
      </c>
      <c r="N10" s="38">
        <v>78.246205733558185</v>
      </c>
    </row>
    <row r="11" spans="1:16" x14ac:dyDescent="0.25">
      <c r="A11" s="51" t="s">
        <v>65</v>
      </c>
      <c r="B11" s="25">
        <v>89.168002850525568</v>
      </c>
      <c r="C11" s="25">
        <v>99.639314697926054</v>
      </c>
      <c r="D11" s="25">
        <v>107.3678444261846</v>
      </c>
      <c r="E11" s="25">
        <v>90.522422561257514</v>
      </c>
      <c r="F11" s="25">
        <v>79.524166354439856</v>
      </c>
      <c r="G11" s="25">
        <v>81.909643128321946</v>
      </c>
      <c r="H11" s="25">
        <v>62.879939209726437</v>
      </c>
      <c r="I11" s="25">
        <v>58.845897899039826</v>
      </c>
      <c r="J11" s="25">
        <v>55.708717558703299</v>
      </c>
      <c r="K11" s="25">
        <v>57.344256048771193</v>
      </c>
      <c r="L11" s="25">
        <v>46.152379136073236</v>
      </c>
      <c r="M11" s="25">
        <v>55.631465937926997</v>
      </c>
      <c r="N11" s="38">
        <v>56.271864067966021</v>
      </c>
    </row>
    <row r="12" spans="1:16" x14ac:dyDescent="0.25">
      <c r="A12" s="51" t="s">
        <v>66</v>
      </c>
      <c r="B12" s="25">
        <v>93.295103661226293</v>
      </c>
      <c r="C12" s="25">
        <v>102.56410256410255</v>
      </c>
      <c r="D12" s="25">
        <v>109.42876806607021</v>
      </c>
      <c r="E12" s="25">
        <v>99.742449075158049</v>
      </c>
      <c r="F12" s="25">
        <v>95.169775227164038</v>
      </c>
      <c r="G12" s="25">
        <v>113.36428047886636</v>
      </c>
      <c r="H12" s="25">
        <v>104.37131630648331</v>
      </c>
      <c r="I12" s="25">
        <v>102.96296296296296</v>
      </c>
      <c r="J12" s="25">
        <v>98.271604938271608</v>
      </c>
      <c r="K12" s="25">
        <v>78.113301721986517</v>
      </c>
      <c r="L12" s="25">
        <v>53.714859437751002</v>
      </c>
      <c r="M12" s="25">
        <v>74.577139928241934</v>
      </c>
      <c r="N12" s="38">
        <v>76.721654883477342</v>
      </c>
    </row>
    <row r="13" spans="1:16" x14ac:dyDescent="0.25">
      <c r="A13" s="51" t="s">
        <v>67</v>
      </c>
      <c r="B13" s="25">
        <v>88.528389339513325</v>
      </c>
      <c r="C13" s="25">
        <v>104.2008918094344</v>
      </c>
      <c r="D13" s="25">
        <v>97.694318992155928</v>
      </c>
      <c r="E13" s="25">
        <v>79.479768786127167</v>
      </c>
      <c r="F13" s="25">
        <v>81.767146692701985</v>
      </c>
      <c r="G13" s="25">
        <v>80.425637218510275</v>
      </c>
      <c r="H13" s="25">
        <v>58.631921824104232</v>
      </c>
      <c r="I13" s="25">
        <v>72.842639593908629</v>
      </c>
      <c r="J13" s="25">
        <v>64.467005076142129</v>
      </c>
      <c r="K13" s="25">
        <v>65.642094295389413</v>
      </c>
      <c r="L13" s="25">
        <v>49.907578558225509</v>
      </c>
      <c r="M13" s="25">
        <v>66.576086956521749</v>
      </c>
      <c r="N13" s="38">
        <v>57.390817469204926</v>
      </c>
    </row>
    <row r="14" spans="1:16" x14ac:dyDescent="0.25">
      <c r="A14" s="51" t="s">
        <v>68</v>
      </c>
      <c r="B14" s="25">
        <v>86.405529953917053</v>
      </c>
      <c r="C14" s="25">
        <v>95.905989385898408</v>
      </c>
      <c r="D14" s="25">
        <v>86.484462748034431</v>
      </c>
      <c r="E14" s="25">
        <v>98.372781065088759</v>
      </c>
      <c r="F14" s="25">
        <v>89.514066496163679</v>
      </c>
      <c r="G14" s="25">
        <v>87.364620938628164</v>
      </c>
      <c r="H14" s="25">
        <v>71.453963739779596</v>
      </c>
      <c r="I14" s="25">
        <v>57.773109243697483</v>
      </c>
      <c r="J14" s="25">
        <v>73.179271708683473</v>
      </c>
      <c r="K14" s="25">
        <v>64.603876232573953</v>
      </c>
      <c r="L14" s="25">
        <v>51.625879986590682</v>
      </c>
      <c r="M14" s="25">
        <v>50.65414290506542</v>
      </c>
      <c r="N14" s="38">
        <v>52.030882846592817</v>
      </c>
    </row>
    <row r="15" spans="1:16" x14ac:dyDescent="0.25">
      <c r="A15" s="51" t="s">
        <v>69</v>
      </c>
      <c r="B15" s="25">
        <v>121.65610338299449</v>
      </c>
      <c r="C15" s="25">
        <v>106.84447300771208</v>
      </c>
      <c r="D15" s="25">
        <v>98.932998587792255</v>
      </c>
      <c r="E15" s="25">
        <v>101.81706662577628</v>
      </c>
      <c r="F15" s="25">
        <v>97.593883516977741</v>
      </c>
      <c r="G15" s="25">
        <v>111.73020527859236</v>
      </c>
      <c r="H15" s="25">
        <v>119.87041036717062</v>
      </c>
      <c r="I15" s="25">
        <v>97.171145685997175</v>
      </c>
      <c r="J15" s="25">
        <v>112.51768033946252</v>
      </c>
      <c r="K15" s="25">
        <v>98.920617570706384</v>
      </c>
      <c r="L15" s="25">
        <v>58.503492745835572</v>
      </c>
      <c r="M15" s="25">
        <v>65.6772765735859</v>
      </c>
      <c r="N15" s="38">
        <v>64.023235256976889</v>
      </c>
    </row>
    <row r="16" spans="1:16" x14ac:dyDescent="0.25">
      <c r="A16" s="51" t="s">
        <v>70</v>
      </c>
      <c r="B16" s="25">
        <v>91.199875175534402</v>
      </c>
      <c r="C16" s="25">
        <v>91.518553164951669</v>
      </c>
      <c r="D16" s="25">
        <v>99.626109985979127</v>
      </c>
      <c r="E16" s="25">
        <v>74.258581770063046</v>
      </c>
      <c r="F16" s="25">
        <v>73.667833527810188</v>
      </c>
      <c r="G16" s="25">
        <v>87.149187592319052</v>
      </c>
      <c r="H16" s="25">
        <v>72.554220627242941</v>
      </c>
      <c r="I16" s="25">
        <v>76.405198058556451</v>
      </c>
      <c r="J16" s="25">
        <v>73.586973540003129</v>
      </c>
      <c r="K16" s="25">
        <v>76.249802870209749</v>
      </c>
      <c r="L16" s="25">
        <v>49.782350613375542</v>
      </c>
      <c r="M16" s="25">
        <v>63.335455124124763</v>
      </c>
      <c r="N16" s="38">
        <v>54.235661147108232</v>
      </c>
    </row>
    <row r="17" spans="1:14" x14ac:dyDescent="0.25">
      <c r="A17" s="51" t="s">
        <v>71</v>
      </c>
      <c r="B17" s="25">
        <v>93.232008976385984</v>
      </c>
      <c r="C17" s="25">
        <v>95.348597359735976</v>
      </c>
      <c r="D17" s="25">
        <v>106.23207301173403</v>
      </c>
      <c r="E17" s="25">
        <v>99.699319512581113</v>
      </c>
      <c r="F17" s="25">
        <v>81.545522467712672</v>
      </c>
      <c r="G17" s="25">
        <v>82.464762110493055</v>
      </c>
      <c r="H17" s="25">
        <v>87.198515769944336</v>
      </c>
      <c r="I17" s="25">
        <v>86.136539097827281</v>
      </c>
      <c r="J17" s="25">
        <v>82.055806771809856</v>
      </c>
      <c r="K17" s="25">
        <v>83.056291204147172</v>
      </c>
      <c r="L17" s="25">
        <v>57.714220601640839</v>
      </c>
      <c r="M17" s="25">
        <v>63.142775064636602</v>
      </c>
      <c r="N17" s="38">
        <v>61.887929535840527</v>
      </c>
    </row>
    <row r="18" spans="1:14" ht="30" x14ac:dyDescent="0.25">
      <c r="A18" s="51" t="s">
        <v>72</v>
      </c>
      <c r="B18" s="25">
        <v>114.38049906245493</v>
      </c>
      <c r="C18" s="25">
        <v>111.32213294375457</v>
      </c>
      <c r="D18" s="25">
        <v>119.59739490822972</v>
      </c>
      <c r="E18" s="25">
        <v>101.26012601260126</v>
      </c>
      <c r="F18" s="25">
        <v>103.71046228710462</v>
      </c>
      <c r="G18" s="25">
        <v>106.3993831919815</v>
      </c>
      <c r="H18" s="25">
        <v>98.378546928593693</v>
      </c>
      <c r="I18" s="25">
        <v>103.91043834752443</v>
      </c>
      <c r="J18" s="25">
        <v>84.673604541154205</v>
      </c>
      <c r="K18" s="25">
        <v>93.57857373346242</v>
      </c>
      <c r="L18" s="25">
        <v>66.448979591836732</v>
      </c>
      <c r="M18" s="25">
        <v>75.371018842754708</v>
      </c>
      <c r="N18" s="38">
        <v>82.992501704158144</v>
      </c>
    </row>
    <row r="19" spans="1:14" x14ac:dyDescent="0.25">
      <c r="A19" s="51" t="s">
        <v>73</v>
      </c>
      <c r="B19" s="25">
        <v>118.15427639244932</v>
      </c>
      <c r="C19" s="25">
        <v>108.20285113344239</v>
      </c>
      <c r="D19" s="25">
        <v>129.49724598617132</v>
      </c>
      <c r="E19" s="25">
        <v>114.24541607898449</v>
      </c>
      <c r="F19" s="25">
        <v>125.32421598679558</v>
      </c>
      <c r="G19" s="25">
        <v>132.92336802270577</v>
      </c>
      <c r="H19" s="25">
        <v>106.91521346963319</v>
      </c>
      <c r="I19" s="25">
        <v>96.158551504771225</v>
      </c>
      <c r="J19" s="25">
        <v>92.610716907266934</v>
      </c>
      <c r="K19" s="25">
        <v>78.07351077313055</v>
      </c>
      <c r="L19" s="25">
        <v>58.087001419904482</v>
      </c>
      <c r="M19" s="25">
        <v>69.393622582331417</v>
      </c>
      <c r="N19" s="38">
        <v>65.369855762868866</v>
      </c>
    </row>
    <row r="20" spans="1:14" x14ac:dyDescent="0.25">
      <c r="A20" s="51" t="s">
        <v>74</v>
      </c>
      <c r="B20" s="25">
        <v>101.68180939493523</v>
      </c>
      <c r="C20" s="25">
        <v>106.07559865426479</v>
      </c>
      <c r="D20" s="25">
        <v>106.62882627204542</v>
      </c>
      <c r="E20" s="25">
        <v>83.939330978599628</v>
      </c>
      <c r="F20" s="25">
        <v>101.66240409207161</v>
      </c>
      <c r="G20" s="25">
        <v>118.16192560175055</v>
      </c>
      <c r="H20" s="25">
        <v>97.469746974697472</v>
      </c>
      <c r="I20" s="25">
        <v>91.592920353982294</v>
      </c>
      <c r="J20" s="25">
        <v>93.805309734513273</v>
      </c>
      <c r="K20" s="25">
        <v>104.74485228290064</v>
      </c>
      <c r="L20" s="25">
        <v>70.688878883385854</v>
      </c>
      <c r="M20" s="25">
        <v>85.309107024152453</v>
      </c>
      <c r="N20" s="38">
        <v>73.53262055422212</v>
      </c>
    </row>
    <row r="21" spans="1:14" x14ac:dyDescent="0.25">
      <c r="A21" s="51" t="s">
        <v>75</v>
      </c>
      <c r="B21" s="25">
        <v>94.327796928862426</v>
      </c>
      <c r="C21" s="25">
        <v>93.225605966438778</v>
      </c>
      <c r="D21" s="25">
        <v>133.03883295664681</v>
      </c>
      <c r="E21" s="25">
        <v>79.478296311391887</v>
      </c>
      <c r="F21" s="25">
        <v>88.859684593611007</v>
      </c>
      <c r="G21" s="25">
        <v>114.15387701875815</v>
      </c>
      <c r="H21" s="25">
        <v>101.12473401560442</v>
      </c>
      <c r="I21" s="25">
        <v>106.06060606060606</v>
      </c>
      <c r="J21" s="25">
        <v>108.61998361998363</v>
      </c>
      <c r="K21" s="25">
        <v>104.45420326223336</v>
      </c>
      <c r="L21" s="25">
        <v>63.742071881606769</v>
      </c>
      <c r="M21" s="25">
        <v>80.38132380023832</v>
      </c>
      <c r="N21" s="38">
        <v>82.101988667925781</v>
      </c>
    </row>
    <row r="22" spans="1:14" x14ac:dyDescent="0.25">
      <c r="A22" s="51" t="s">
        <v>76</v>
      </c>
      <c r="B22" s="25">
        <v>86.619263089851316</v>
      </c>
      <c r="C22" s="25">
        <v>113.3290405666452</v>
      </c>
      <c r="D22" s="25">
        <v>127.56410256410255</v>
      </c>
      <c r="E22" s="25">
        <v>83.652618135376756</v>
      </c>
      <c r="F22" s="25">
        <v>104.89510489510489</v>
      </c>
      <c r="G22" s="25">
        <v>91.19696010132995</v>
      </c>
      <c r="H22" s="25">
        <v>82.183186951066489</v>
      </c>
      <c r="I22" s="25">
        <v>58.421379738968305</v>
      </c>
      <c r="J22" s="25">
        <v>80.174021131137351</v>
      </c>
      <c r="K22" s="25">
        <v>72.605247101891393</v>
      </c>
      <c r="L22" s="25">
        <v>43.530834340991539</v>
      </c>
      <c r="M22" s="25">
        <v>77.427039904705168</v>
      </c>
      <c r="N22" s="38">
        <v>77.464788732394354</v>
      </c>
    </row>
    <row r="23" spans="1:14" x14ac:dyDescent="0.25">
      <c r="A23" s="51" t="s">
        <v>77</v>
      </c>
      <c r="B23" s="25">
        <v>86.509635974304075</v>
      </c>
      <c r="C23" s="25">
        <v>100.14931740614334</v>
      </c>
      <c r="D23" s="25">
        <v>97.960050998725023</v>
      </c>
      <c r="E23" s="25">
        <v>108.71176034720017</v>
      </c>
      <c r="F23" s="25">
        <v>104.10294272756039</v>
      </c>
      <c r="G23" s="25">
        <v>117.07829742511824</v>
      </c>
      <c r="H23" s="25">
        <v>108.48957236149147</v>
      </c>
      <c r="I23" s="25">
        <v>96.906998838805023</v>
      </c>
      <c r="J23" s="25">
        <v>96.590309300116132</v>
      </c>
      <c r="K23" s="25">
        <v>92.808655070004249</v>
      </c>
      <c r="L23" s="25">
        <v>61.881977671451359</v>
      </c>
      <c r="M23" s="25">
        <v>84.835976537041063</v>
      </c>
      <c r="N23" s="38">
        <v>102.58687687354281</v>
      </c>
    </row>
    <row r="24" spans="1:14" x14ac:dyDescent="0.25">
      <c r="A24" s="51" t="s">
        <v>78</v>
      </c>
      <c r="B24" s="25">
        <v>85.148126348832648</v>
      </c>
      <c r="C24" s="25">
        <v>81.601688765749714</v>
      </c>
      <c r="D24" s="25">
        <v>80.455180674785382</v>
      </c>
      <c r="E24" s="25">
        <v>88.900825891358352</v>
      </c>
      <c r="F24" s="25">
        <v>80.899789958669288</v>
      </c>
      <c r="G24" s="25">
        <v>106.7496409765438</v>
      </c>
      <c r="H24" s="25">
        <v>93.250688705234154</v>
      </c>
      <c r="I24" s="25">
        <v>87.264150943396217</v>
      </c>
      <c r="J24" s="25">
        <v>79.980577136514981</v>
      </c>
      <c r="K24" s="25">
        <v>77.432070955934108</v>
      </c>
      <c r="L24" s="25">
        <v>48.297872340425535</v>
      </c>
      <c r="M24" s="25">
        <v>62.333740743403553</v>
      </c>
      <c r="N24" s="38">
        <v>65.757818765036092</v>
      </c>
    </row>
    <row r="25" spans="1:14" x14ac:dyDescent="0.25">
      <c r="A25" s="51" t="s">
        <v>79</v>
      </c>
      <c r="B25" s="25">
        <v>117.98082567012327</v>
      </c>
      <c r="C25" s="25">
        <v>118.24990145841545</v>
      </c>
      <c r="D25" s="25">
        <v>112.78792692613185</v>
      </c>
      <c r="E25" s="25">
        <v>115.44617847138855</v>
      </c>
      <c r="F25" s="25">
        <v>116.73387096774194</v>
      </c>
      <c r="G25" s="25">
        <v>105.44494108086144</v>
      </c>
      <c r="H25" s="25">
        <v>109.18367346938776</v>
      </c>
      <c r="I25" s="25">
        <v>99.630996309963095</v>
      </c>
      <c r="J25" s="25">
        <v>103.3210332103321</v>
      </c>
      <c r="K25" s="25">
        <v>105.11069728946825</v>
      </c>
      <c r="L25" s="25">
        <v>55.925155925155927</v>
      </c>
      <c r="M25" s="25">
        <v>76.0258279525099</v>
      </c>
      <c r="N25" s="38">
        <v>60.296265387022743</v>
      </c>
    </row>
    <row r="26" spans="1:14" x14ac:dyDescent="0.25">
      <c r="A26" s="51" t="s">
        <v>80</v>
      </c>
      <c r="B26" s="25">
        <v>91.559707008937579</v>
      </c>
      <c r="C26" s="25">
        <v>96.921588900376889</v>
      </c>
      <c r="D26" s="25">
        <v>104.4632805774452</v>
      </c>
      <c r="E26" s="25">
        <v>86.817882971729134</v>
      </c>
      <c r="F26" s="25">
        <v>103.9626583104844</v>
      </c>
      <c r="G26" s="25">
        <v>95.13776337115074</v>
      </c>
      <c r="H26" s="25">
        <v>73.339141096376594</v>
      </c>
      <c r="I26" s="25">
        <v>67.927800616649535</v>
      </c>
      <c r="J26" s="25">
        <v>78.654933196300092</v>
      </c>
      <c r="K26" s="25">
        <v>72.733638910109505</v>
      </c>
      <c r="L26" s="25">
        <v>48.996925807371724</v>
      </c>
      <c r="M26" s="25">
        <v>48.436996455043506</v>
      </c>
      <c r="N26" s="38">
        <v>59.822335857344214</v>
      </c>
    </row>
    <row r="27" spans="1:14" x14ac:dyDescent="0.25">
      <c r="A27" s="51" t="s">
        <v>81</v>
      </c>
      <c r="B27" s="25">
        <v>109.03768752286865</v>
      </c>
      <c r="C27" s="25">
        <v>122.72895810159437</v>
      </c>
      <c r="D27" s="25">
        <v>121.38293874483277</v>
      </c>
      <c r="E27" s="25">
        <v>107.08841463414635</v>
      </c>
      <c r="F27" s="25">
        <v>108.23347506764593</v>
      </c>
      <c r="G27" s="25">
        <v>113.72549019607843</v>
      </c>
      <c r="H27" s="25">
        <v>106.64544369279746</v>
      </c>
      <c r="I27" s="25">
        <v>98.181818181818173</v>
      </c>
      <c r="J27" s="25">
        <v>101.81818181818183</v>
      </c>
      <c r="K27" s="25">
        <v>89.166666666666671</v>
      </c>
      <c r="L27" s="25">
        <v>71.549534292972055</v>
      </c>
      <c r="M27" s="25">
        <v>113.32728921124206</v>
      </c>
      <c r="N27" s="38">
        <v>110.73170731707317</v>
      </c>
    </row>
    <row r="28" spans="1:14" ht="30" x14ac:dyDescent="0.25">
      <c r="A28" s="51" t="s">
        <v>82</v>
      </c>
      <c r="B28" s="25">
        <v>107.64096859758706</v>
      </c>
      <c r="C28" s="25">
        <v>119.91694064717079</v>
      </c>
      <c r="D28" s="25">
        <v>123.55617780889044</v>
      </c>
      <c r="E28" s="25">
        <v>135.08010976365406</v>
      </c>
      <c r="F28" s="25">
        <v>138.03296309566463</v>
      </c>
      <c r="G28" s="25">
        <v>145.52543294949677</v>
      </c>
      <c r="H28" s="25">
        <v>120.31059968191599</v>
      </c>
      <c r="I28" s="25">
        <v>104.08814149028704</v>
      </c>
      <c r="J28" s="25">
        <v>114.4293031796656</v>
      </c>
      <c r="K28" s="25">
        <v>104.63672117574001</v>
      </c>
      <c r="L28" s="25">
        <v>72.984866373296128</v>
      </c>
      <c r="M28" s="25">
        <v>100.31864630260411</v>
      </c>
      <c r="N28" s="38">
        <v>88.688801350590893</v>
      </c>
    </row>
    <row r="29" spans="1:14" ht="30" x14ac:dyDescent="0.25">
      <c r="A29" s="51" t="s">
        <v>83</v>
      </c>
      <c r="B29" s="25">
        <v>84.217841799342935</v>
      </c>
      <c r="C29" s="25">
        <v>86.459403905447076</v>
      </c>
      <c r="D29" s="25">
        <v>97.008100339691666</v>
      </c>
      <c r="E29" s="25">
        <v>81.549913598298545</v>
      </c>
      <c r="F29" s="25">
        <v>83.468614718614717</v>
      </c>
      <c r="G29" s="25">
        <v>97.865013774104682</v>
      </c>
      <c r="H29" s="25">
        <v>71.728505541405653</v>
      </c>
      <c r="I29" s="25">
        <v>74.377322141186184</v>
      </c>
      <c r="J29" s="25">
        <v>76.854272739782587</v>
      </c>
      <c r="K29" s="25">
        <v>55.689240288759024</v>
      </c>
      <c r="L29" s="25">
        <v>32.510825486287722</v>
      </c>
      <c r="M29" s="25">
        <v>51.972712567691119</v>
      </c>
      <c r="N29" s="38">
        <v>60.187185025197984</v>
      </c>
    </row>
    <row r="30" spans="1:14" x14ac:dyDescent="0.25">
      <c r="A30" s="51" t="s">
        <v>84</v>
      </c>
      <c r="B30" s="25">
        <v>132.75594622543952</v>
      </c>
      <c r="C30" s="25">
        <v>137.62791918131722</v>
      </c>
      <c r="D30" s="25">
        <v>131.45977623867876</v>
      </c>
      <c r="E30" s="25">
        <v>110.10415257676181</v>
      </c>
      <c r="F30" s="25">
        <v>104.30122303146901</v>
      </c>
      <c r="G30" s="25">
        <v>105.44692737430168</v>
      </c>
      <c r="H30" s="25">
        <v>89.042059361372907</v>
      </c>
      <c r="I30" s="25">
        <v>91.11520476122999</v>
      </c>
      <c r="J30" s="25">
        <v>76.944877426668555</v>
      </c>
      <c r="K30" s="25">
        <v>72.497123130034524</v>
      </c>
      <c r="L30" s="25">
        <v>51.891578489636181</v>
      </c>
      <c r="M30" s="25">
        <v>68.761114404267943</v>
      </c>
      <c r="N30" s="38">
        <v>61.249241964827164</v>
      </c>
    </row>
    <row r="31" spans="1:14" x14ac:dyDescent="0.25">
      <c r="A31" s="51" t="s">
        <v>85</v>
      </c>
      <c r="B31" s="25">
        <v>94.649585531273544</v>
      </c>
      <c r="C31" s="25">
        <v>103.66537300560587</v>
      </c>
      <c r="D31" s="25">
        <v>99.626454775117139</v>
      </c>
      <c r="E31" s="25">
        <v>93.810821331257301</v>
      </c>
      <c r="F31" s="25">
        <v>82.826138751110051</v>
      </c>
      <c r="G31" s="25">
        <v>101.11945155551699</v>
      </c>
      <c r="H31" s="25">
        <v>75.462670987103934</v>
      </c>
      <c r="I31" s="25">
        <v>78.700675822977971</v>
      </c>
      <c r="J31" s="25">
        <v>83.235229997819928</v>
      </c>
      <c r="K31" s="25">
        <v>73.45239399583653</v>
      </c>
      <c r="L31" s="25">
        <v>48.598295105018018</v>
      </c>
      <c r="M31" s="25">
        <v>63.648221431255941</v>
      </c>
      <c r="N31" s="38">
        <v>61.180448953258136</v>
      </c>
    </row>
    <row r="32" spans="1:14" x14ac:dyDescent="0.25">
      <c r="A32" s="51" t="s">
        <v>86</v>
      </c>
      <c r="B32" s="25">
        <v>92.433842713380542</v>
      </c>
      <c r="C32" s="25">
        <v>126.41509433962264</v>
      </c>
      <c r="D32" s="25">
        <v>114.6350783339702</v>
      </c>
      <c r="E32" s="25">
        <v>94.463801780874945</v>
      </c>
      <c r="F32" s="25">
        <v>83.954491957630438</v>
      </c>
      <c r="G32" s="25">
        <v>71.96819085487077</v>
      </c>
      <c r="H32" s="25">
        <v>89.013632718524462</v>
      </c>
      <c r="I32" s="25">
        <v>84.917104731095833</v>
      </c>
      <c r="J32" s="25">
        <v>70.359886777193694</v>
      </c>
      <c r="K32" s="25">
        <v>81.481481481481495</v>
      </c>
      <c r="L32" s="25">
        <v>56.06312292358804</v>
      </c>
      <c r="M32" s="25">
        <v>60.924369747899156</v>
      </c>
      <c r="N32" s="38">
        <v>73.948151296217603</v>
      </c>
    </row>
    <row r="33" spans="1:14" x14ac:dyDescent="0.25">
      <c r="A33" s="51" t="s">
        <v>87</v>
      </c>
      <c r="B33" s="25">
        <v>77.70460959548447</v>
      </c>
      <c r="C33" s="25">
        <v>79.10826065479516</v>
      </c>
      <c r="D33" s="25">
        <v>66.993241347240811</v>
      </c>
      <c r="E33" s="25">
        <v>73.212556167733126</v>
      </c>
      <c r="F33" s="25">
        <v>75.382099503113409</v>
      </c>
      <c r="G33" s="25">
        <v>84.468325351399756</v>
      </c>
      <c r="H33" s="25">
        <v>67.189757462113064</v>
      </c>
      <c r="I33" s="25">
        <v>65.681582001471554</v>
      </c>
      <c r="J33" s="25">
        <v>65.696752709867781</v>
      </c>
      <c r="K33" s="25">
        <v>64.21054966833546</v>
      </c>
      <c r="L33" s="25">
        <v>38.504798492528373</v>
      </c>
      <c r="M33" s="25">
        <v>49.18747321240474</v>
      </c>
      <c r="N33" s="38">
        <v>45.500856257180637</v>
      </c>
    </row>
    <row r="34" spans="1:14" x14ac:dyDescent="0.25">
      <c r="A34" s="51" t="s">
        <v>88</v>
      </c>
      <c r="B34" s="25">
        <v>102.73972602739725</v>
      </c>
      <c r="C34" s="25">
        <v>101.2326252294781</v>
      </c>
      <c r="D34" s="25">
        <v>109.39947780678851</v>
      </c>
      <c r="E34" s="25">
        <v>95.931366177044069</v>
      </c>
      <c r="F34" s="25">
        <v>104.19363189231167</v>
      </c>
      <c r="G34" s="25">
        <v>107.88863109048724</v>
      </c>
      <c r="H34" s="25">
        <v>83.365746142875665</v>
      </c>
      <c r="I34" s="25">
        <v>89.071465832029219</v>
      </c>
      <c r="J34" s="25">
        <v>84.115805946791866</v>
      </c>
      <c r="K34" s="25">
        <v>85.917909462848087</v>
      </c>
      <c r="L34" s="25">
        <v>57.894037976364359</v>
      </c>
      <c r="M34" s="25">
        <v>79.915600685744423</v>
      </c>
      <c r="N34" s="38">
        <v>81.990831696136212</v>
      </c>
    </row>
    <row r="35" spans="1:14" x14ac:dyDescent="0.25">
      <c r="A35" s="52" t="s">
        <v>89</v>
      </c>
      <c r="B35" s="53">
        <v>93.166699577258143</v>
      </c>
      <c r="C35" s="53">
        <v>95.406750581800267</v>
      </c>
      <c r="D35" s="53">
        <v>95.092278583426591</v>
      </c>
      <c r="E35" s="53">
        <v>87.285910898154754</v>
      </c>
      <c r="F35" s="53">
        <v>88.761330973842362</v>
      </c>
      <c r="G35" s="53">
        <v>95.966271553098068</v>
      </c>
      <c r="H35" s="53">
        <v>91.160174079184799</v>
      </c>
      <c r="I35" s="53">
        <v>86.491863219802283</v>
      </c>
      <c r="J35" s="53">
        <v>86.479137902146547</v>
      </c>
      <c r="K35" s="53">
        <v>80.333928979750851</v>
      </c>
      <c r="L35" s="53">
        <v>51.398191596041315</v>
      </c>
      <c r="M35" s="53">
        <v>65.09662863953686</v>
      </c>
      <c r="N35" s="60">
        <v>62.948893105087556</v>
      </c>
    </row>
  </sheetData>
  <sheetProtection algorithmName="SHA-512" hashValue="Ke26EzJ+E1xtwD5GAsMhXnbkadT2CBSQFnMr9ZBolqcwexZ2f6kWA685EaNUoro1eM/rNSfFDMWsUAVTeUaTVA==" saltValue="WBldqScC3wujVO3pM9pJBw==" spinCount="100000" sheet="1" objects="1" scenarios="1"/>
  <hyperlinks>
    <hyperlink ref="P1" location="Portada!A1" display="Volver al Índice" xr:uid="{218BBD0A-AFB5-478A-9FBF-6134A38CD145}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08CCE-87A8-4801-A92E-75D1102A84C1}">
  <sheetPr>
    <tabColor theme="5" tint="0.79998168889431442"/>
  </sheetPr>
  <dimension ref="A1:P35"/>
  <sheetViews>
    <sheetView workbookViewId="0">
      <selection activeCell="A2" sqref="A2"/>
    </sheetView>
  </sheetViews>
  <sheetFormatPr defaultRowHeight="15" x14ac:dyDescent="0.25"/>
  <cols>
    <col min="1" max="1" width="18" customWidth="1"/>
    <col min="14" max="14" width="9.140625" style="41"/>
  </cols>
  <sheetData>
    <row r="1" spans="1:16" ht="18.75" x14ac:dyDescent="0.3">
      <c r="A1" s="21" t="s">
        <v>97</v>
      </c>
      <c r="P1" s="176" t="s">
        <v>181</v>
      </c>
    </row>
    <row r="2" spans="1:16" x14ac:dyDescent="0.25">
      <c r="A2" s="48" t="s">
        <v>56</v>
      </c>
      <c r="B2" s="49">
        <v>2010</v>
      </c>
      <c r="C2" s="49">
        <v>2011</v>
      </c>
      <c r="D2" s="49">
        <v>2012</v>
      </c>
      <c r="E2" s="49">
        <v>2013</v>
      </c>
      <c r="F2" s="49">
        <v>2014</v>
      </c>
      <c r="G2" s="49">
        <v>2015</v>
      </c>
      <c r="H2" s="49">
        <v>2016</v>
      </c>
      <c r="I2" s="49">
        <v>2017</v>
      </c>
      <c r="J2" s="49">
        <v>2018</v>
      </c>
      <c r="K2" s="49">
        <v>2019</v>
      </c>
      <c r="L2" s="49">
        <v>2020</v>
      </c>
      <c r="M2" s="49">
        <v>2021</v>
      </c>
      <c r="N2" s="59">
        <v>2022</v>
      </c>
    </row>
    <row r="3" spans="1:16" x14ac:dyDescent="0.25">
      <c r="A3" s="51" t="s">
        <v>57</v>
      </c>
      <c r="B3" s="25">
        <v>66.492146596858632</v>
      </c>
      <c r="C3" s="25">
        <v>66.492146596858632</v>
      </c>
      <c r="D3" s="25">
        <v>66.492146596858632</v>
      </c>
      <c r="E3" s="25">
        <v>66.492146596858632</v>
      </c>
      <c r="F3" s="25">
        <v>66.492146596858632</v>
      </c>
      <c r="G3" s="25">
        <v>66.492146596858632</v>
      </c>
      <c r="H3" s="25">
        <v>62.962962962962962</v>
      </c>
      <c r="I3" s="25">
        <v>62.962962962962962</v>
      </c>
      <c r="J3" s="25">
        <v>62.962962962962962</v>
      </c>
      <c r="K3" s="25">
        <v>62.962962962962962</v>
      </c>
      <c r="L3" s="25">
        <v>77.987421383647799</v>
      </c>
      <c r="M3" s="25">
        <v>77.987421383647799</v>
      </c>
      <c r="N3" s="38">
        <v>77.987421383647799</v>
      </c>
    </row>
    <row r="4" spans="1:16" x14ac:dyDescent="0.25">
      <c r="A4" s="51" t="s">
        <v>58</v>
      </c>
      <c r="B4" s="25">
        <v>62.352941176470587</v>
      </c>
      <c r="C4" s="25">
        <v>62.352941176470587</v>
      </c>
      <c r="D4" s="25">
        <v>62.352941176470587</v>
      </c>
      <c r="E4" s="25">
        <v>62.352941176470587</v>
      </c>
      <c r="F4" s="25">
        <v>62.352941176470587</v>
      </c>
      <c r="G4" s="25">
        <v>62.352941176470587</v>
      </c>
      <c r="H4" s="25">
        <v>62.5</v>
      </c>
      <c r="I4" s="25">
        <v>62.5</v>
      </c>
      <c r="J4" s="25">
        <v>62.5</v>
      </c>
      <c r="K4" s="25">
        <v>62.5</v>
      </c>
      <c r="L4" s="25">
        <v>74.647887323943664</v>
      </c>
      <c r="M4" s="25">
        <v>74.647887323943664</v>
      </c>
      <c r="N4" s="38">
        <v>74.647887323943664</v>
      </c>
    </row>
    <row r="5" spans="1:16" x14ac:dyDescent="0.25">
      <c r="A5" s="51" t="s">
        <v>59</v>
      </c>
      <c r="B5" s="25">
        <v>66.43356643356644</v>
      </c>
      <c r="C5" s="25">
        <v>66.43356643356644</v>
      </c>
      <c r="D5" s="25">
        <v>66.43356643356644</v>
      </c>
      <c r="E5" s="25">
        <v>66.43356643356644</v>
      </c>
      <c r="F5" s="25">
        <v>66.43356643356644</v>
      </c>
      <c r="G5" s="25">
        <v>66.43356643356644</v>
      </c>
      <c r="H5" s="25">
        <v>67.045454545454547</v>
      </c>
      <c r="I5" s="25">
        <v>67.045454545454547</v>
      </c>
      <c r="J5" s="25">
        <v>67.045454545454547</v>
      </c>
      <c r="K5" s="25">
        <v>67.045454545454547</v>
      </c>
      <c r="L5" s="25">
        <v>74.166666666666671</v>
      </c>
      <c r="M5" s="25">
        <v>74.166666666666671</v>
      </c>
      <c r="N5" s="38">
        <v>74.166666666666671</v>
      </c>
    </row>
    <row r="6" spans="1:16" x14ac:dyDescent="0.25">
      <c r="A6" s="51" t="s">
        <v>60</v>
      </c>
      <c r="B6" s="25">
        <v>56.666666666666664</v>
      </c>
      <c r="C6" s="25">
        <v>56.666666666666664</v>
      </c>
      <c r="D6" s="25">
        <v>56.666666666666664</v>
      </c>
      <c r="E6" s="25">
        <v>56.666666666666664</v>
      </c>
      <c r="F6" s="25">
        <v>56.666666666666664</v>
      </c>
      <c r="G6" s="25">
        <v>56.666666666666664</v>
      </c>
      <c r="H6" s="25">
        <v>60</v>
      </c>
      <c r="I6" s="25">
        <v>60</v>
      </c>
      <c r="J6" s="25">
        <v>60</v>
      </c>
      <c r="K6" s="25">
        <v>60</v>
      </c>
      <c r="L6" s="25">
        <v>78.431372549019613</v>
      </c>
      <c r="M6" s="25">
        <v>78.431372549019613</v>
      </c>
      <c r="N6" s="38">
        <v>78.431372549019613</v>
      </c>
    </row>
    <row r="7" spans="1:16" x14ac:dyDescent="0.25">
      <c r="A7" s="51" t="s">
        <v>61</v>
      </c>
      <c r="B7" s="25">
        <v>70.689655172413794</v>
      </c>
      <c r="C7" s="25">
        <v>70.689655172413794</v>
      </c>
      <c r="D7" s="25">
        <v>70.689655172413794</v>
      </c>
      <c r="E7" s="25">
        <v>70.689655172413794</v>
      </c>
      <c r="F7" s="25">
        <v>70.689655172413794</v>
      </c>
      <c r="G7" s="25">
        <v>70.689655172413794</v>
      </c>
      <c r="H7" s="25">
        <v>65.517241379310349</v>
      </c>
      <c r="I7" s="25">
        <v>65.517241379310349</v>
      </c>
      <c r="J7" s="25">
        <v>65.517241379310349</v>
      </c>
      <c r="K7" s="25">
        <v>65.517241379310349</v>
      </c>
      <c r="L7" s="25">
        <v>71.929824561403507</v>
      </c>
      <c r="M7" s="25">
        <v>71.929824561403507</v>
      </c>
      <c r="N7" s="38">
        <v>71.929824561403507</v>
      </c>
    </row>
    <row r="8" spans="1:16" x14ac:dyDescent="0.25">
      <c r="A8" s="51" t="s">
        <v>62</v>
      </c>
      <c r="B8" s="25">
        <v>66.666666666666657</v>
      </c>
      <c r="C8" s="25">
        <v>66.666666666666657</v>
      </c>
      <c r="D8" s="25">
        <v>66.666666666666657</v>
      </c>
      <c r="E8" s="25">
        <v>66.666666666666657</v>
      </c>
      <c r="F8" s="25">
        <v>66.666666666666657</v>
      </c>
      <c r="G8" s="25">
        <v>66.666666666666657</v>
      </c>
      <c r="H8" s="25">
        <v>68.181818181818173</v>
      </c>
      <c r="I8" s="25">
        <v>68.181818181818173</v>
      </c>
      <c r="J8" s="25">
        <v>68.181818181818173</v>
      </c>
      <c r="K8" s="25">
        <v>68.181818181818173</v>
      </c>
      <c r="L8" s="25">
        <v>71.15384615384616</v>
      </c>
      <c r="M8" s="25">
        <v>71.15384615384616</v>
      </c>
      <c r="N8" s="38">
        <v>71.15384615384616</v>
      </c>
    </row>
    <row r="9" spans="1:16" x14ac:dyDescent="0.25">
      <c r="A9" s="51" t="s">
        <v>63</v>
      </c>
      <c r="B9" s="25">
        <v>60.869565217391312</v>
      </c>
      <c r="C9" s="25">
        <v>60.869565217391312</v>
      </c>
      <c r="D9" s="25">
        <v>60.869565217391312</v>
      </c>
      <c r="E9" s="25">
        <v>60.869565217391312</v>
      </c>
      <c r="F9" s="25">
        <v>60.869565217391312</v>
      </c>
      <c r="G9" s="25">
        <v>60.869565217391312</v>
      </c>
      <c r="H9" s="25">
        <v>66.666666666666657</v>
      </c>
      <c r="I9" s="25">
        <v>66.666666666666657</v>
      </c>
      <c r="J9" s="25">
        <v>66.666666666666657</v>
      </c>
      <c r="K9" s="25">
        <v>66.666666666666657</v>
      </c>
      <c r="L9" s="25">
        <v>66.666666666666657</v>
      </c>
      <c r="M9" s="25">
        <v>66.666666666666657</v>
      </c>
      <c r="N9" s="38">
        <v>66.666666666666657</v>
      </c>
    </row>
    <row r="10" spans="1:16" x14ac:dyDescent="0.25">
      <c r="A10" s="51" t="s">
        <v>64</v>
      </c>
      <c r="B10" s="25">
        <v>60.975609756097562</v>
      </c>
      <c r="C10" s="25">
        <v>60.975609756097562</v>
      </c>
      <c r="D10" s="25">
        <v>60.975609756097562</v>
      </c>
      <c r="E10" s="25">
        <v>60.975609756097562</v>
      </c>
      <c r="F10" s="25">
        <v>60.975609756097562</v>
      </c>
      <c r="G10" s="25">
        <v>60.975609756097562</v>
      </c>
      <c r="H10" s="25">
        <v>63.829787234042556</v>
      </c>
      <c r="I10" s="25">
        <v>63.829787234042556</v>
      </c>
      <c r="J10" s="25">
        <v>63.829787234042556</v>
      </c>
      <c r="K10" s="25">
        <v>63.829787234042556</v>
      </c>
      <c r="L10" s="25">
        <v>69.565217391304344</v>
      </c>
      <c r="M10" s="25">
        <v>69.565217391304344</v>
      </c>
      <c r="N10" s="38">
        <v>69.565217391304344</v>
      </c>
    </row>
    <row r="11" spans="1:16" x14ac:dyDescent="0.25">
      <c r="A11" s="51" t="s">
        <v>65</v>
      </c>
      <c r="B11" s="25">
        <v>60.256410256410255</v>
      </c>
      <c r="C11" s="25">
        <v>60.256410256410255</v>
      </c>
      <c r="D11" s="25">
        <v>60.256410256410255</v>
      </c>
      <c r="E11" s="25">
        <v>60.256410256410255</v>
      </c>
      <c r="F11" s="25">
        <v>60.256410256410255</v>
      </c>
      <c r="G11" s="25">
        <v>60.256410256410255</v>
      </c>
      <c r="H11" s="25">
        <v>64.705882352941174</v>
      </c>
      <c r="I11" s="25">
        <v>64.705882352941174</v>
      </c>
      <c r="J11" s="25">
        <v>64.705882352941174</v>
      </c>
      <c r="K11" s="25">
        <v>64.705882352941174</v>
      </c>
      <c r="L11" s="25">
        <v>76.470588235294116</v>
      </c>
      <c r="M11" s="25">
        <v>76.470588235294116</v>
      </c>
      <c r="N11" s="38">
        <v>76.470588235294116</v>
      </c>
    </row>
    <row r="12" spans="1:16" x14ac:dyDescent="0.25">
      <c r="A12" s="51" t="s">
        <v>66</v>
      </c>
      <c r="B12" s="25">
        <v>62.5</v>
      </c>
      <c r="C12" s="25">
        <v>62.5</v>
      </c>
      <c r="D12" s="25">
        <v>62.5</v>
      </c>
      <c r="E12" s="25">
        <v>62.5</v>
      </c>
      <c r="F12" s="25">
        <v>62.5</v>
      </c>
      <c r="G12" s="25">
        <v>62.5</v>
      </c>
      <c r="H12" s="25">
        <v>67.857142857142861</v>
      </c>
      <c r="I12" s="25">
        <v>67.857142857142861</v>
      </c>
      <c r="J12" s="25">
        <v>67.857142857142861</v>
      </c>
      <c r="K12" s="25">
        <v>67.857142857142861</v>
      </c>
      <c r="L12" s="25">
        <v>70.731707317073173</v>
      </c>
      <c r="M12" s="25">
        <v>70.731707317073173</v>
      </c>
      <c r="N12" s="38">
        <v>70.731707317073173</v>
      </c>
    </row>
    <row r="13" spans="1:16" x14ac:dyDescent="0.25">
      <c r="A13" s="51" t="s">
        <v>67</v>
      </c>
      <c r="B13" s="25">
        <v>60</v>
      </c>
      <c r="C13" s="25">
        <v>60</v>
      </c>
      <c r="D13" s="25">
        <v>60</v>
      </c>
      <c r="E13" s="25">
        <v>60</v>
      </c>
      <c r="F13" s="25">
        <v>60</v>
      </c>
      <c r="G13" s="25">
        <v>60</v>
      </c>
      <c r="H13" s="25">
        <v>53.333333333333336</v>
      </c>
      <c r="I13" s="25">
        <v>53.333333333333336</v>
      </c>
      <c r="J13" s="25">
        <v>53.333333333333336</v>
      </c>
      <c r="K13" s="25">
        <v>53.333333333333336</v>
      </c>
      <c r="L13" s="25">
        <v>71.428571428571431</v>
      </c>
      <c r="M13" s="25">
        <v>71.428571428571431</v>
      </c>
      <c r="N13" s="38">
        <v>71.428571428571431</v>
      </c>
    </row>
    <row r="14" spans="1:16" x14ac:dyDescent="0.25">
      <c r="A14" s="51" t="s">
        <v>68</v>
      </c>
      <c r="B14" s="25">
        <v>65.384615384615387</v>
      </c>
      <c r="C14" s="25">
        <v>65.384615384615387</v>
      </c>
      <c r="D14" s="25">
        <v>65.384615384615387</v>
      </c>
      <c r="E14" s="25">
        <v>65.384615384615387</v>
      </c>
      <c r="F14" s="25">
        <v>65.384615384615387</v>
      </c>
      <c r="G14" s="25">
        <v>65.384615384615387</v>
      </c>
      <c r="H14" s="25">
        <v>71.111111111111114</v>
      </c>
      <c r="I14" s="25">
        <v>71.111111111111114</v>
      </c>
      <c r="J14" s="25">
        <v>71.111111111111114</v>
      </c>
      <c r="K14" s="25">
        <v>71.111111111111114</v>
      </c>
      <c r="L14" s="25">
        <v>76.19047619047619</v>
      </c>
      <c r="M14" s="25">
        <v>76.19047619047619</v>
      </c>
      <c r="N14" s="38">
        <v>76.19047619047619</v>
      </c>
    </row>
    <row r="15" spans="1:16" x14ac:dyDescent="0.25">
      <c r="A15" s="51" t="s">
        <v>69</v>
      </c>
      <c r="B15" s="25">
        <v>62.5</v>
      </c>
      <c r="C15" s="25">
        <v>62.5</v>
      </c>
      <c r="D15" s="25">
        <v>62.5</v>
      </c>
      <c r="E15" s="25">
        <v>62.5</v>
      </c>
      <c r="F15" s="25">
        <v>62.5</v>
      </c>
      <c r="G15" s="25">
        <v>62.5</v>
      </c>
      <c r="H15" s="25">
        <v>74.074074074074076</v>
      </c>
      <c r="I15" s="25">
        <v>74.074074074074076</v>
      </c>
      <c r="J15" s="25">
        <v>74.074074074074076</v>
      </c>
      <c r="K15" s="25">
        <v>74.074074074074076</v>
      </c>
      <c r="L15" s="25">
        <v>77.083333333333343</v>
      </c>
      <c r="M15" s="25">
        <v>77.083333333333343</v>
      </c>
      <c r="N15" s="38">
        <v>77.083333333333343</v>
      </c>
    </row>
    <row r="16" spans="1:16" x14ac:dyDescent="0.25">
      <c r="A16" s="51" t="s">
        <v>70</v>
      </c>
      <c r="B16" s="25">
        <v>67.021276595744681</v>
      </c>
      <c r="C16" s="25">
        <v>67.021276595744681</v>
      </c>
      <c r="D16" s="25">
        <v>67.021276595744681</v>
      </c>
      <c r="E16" s="25">
        <v>67.021276595744681</v>
      </c>
      <c r="F16" s="25">
        <v>67.021276595744681</v>
      </c>
      <c r="G16" s="25">
        <v>67.021276595744681</v>
      </c>
      <c r="H16" s="25">
        <v>65.789473684210535</v>
      </c>
      <c r="I16" s="25">
        <v>65.789473684210535</v>
      </c>
      <c r="J16" s="25">
        <v>65.789473684210535</v>
      </c>
      <c r="K16" s="25">
        <v>65.789473684210535</v>
      </c>
      <c r="L16" s="25">
        <v>76.744186046511629</v>
      </c>
      <c r="M16" s="25">
        <v>76.744186046511629</v>
      </c>
      <c r="N16" s="38">
        <v>76.744186046511629</v>
      </c>
    </row>
    <row r="17" spans="1:14" x14ac:dyDescent="0.25">
      <c r="A17" s="51" t="s">
        <v>71</v>
      </c>
      <c r="B17" s="25">
        <v>69.230769230769226</v>
      </c>
      <c r="C17" s="25">
        <v>69.230769230769226</v>
      </c>
      <c r="D17" s="25">
        <v>69.230769230769226</v>
      </c>
      <c r="E17" s="25">
        <v>69.230769230769226</v>
      </c>
      <c r="F17" s="25">
        <v>69.230769230769226</v>
      </c>
      <c r="G17" s="25">
        <v>69.230769230769226</v>
      </c>
      <c r="H17" s="25">
        <v>71.186440677966104</v>
      </c>
      <c r="I17" s="25">
        <v>71.186440677966104</v>
      </c>
      <c r="J17" s="25">
        <v>71.186440677966104</v>
      </c>
      <c r="K17" s="25">
        <v>71.186440677966104</v>
      </c>
      <c r="L17" s="25">
        <v>78.723404255319153</v>
      </c>
      <c r="M17" s="25">
        <v>78.723404255319153</v>
      </c>
      <c r="N17" s="38">
        <v>78.723404255319153</v>
      </c>
    </row>
    <row r="18" spans="1:14" ht="30" x14ac:dyDescent="0.25">
      <c r="A18" s="51" t="s">
        <v>72</v>
      </c>
      <c r="B18" s="25">
        <v>60</v>
      </c>
      <c r="C18" s="25">
        <v>60</v>
      </c>
      <c r="D18" s="25">
        <v>60</v>
      </c>
      <c r="E18" s="25">
        <v>60</v>
      </c>
      <c r="F18" s="25">
        <v>60</v>
      </c>
      <c r="G18" s="25">
        <v>60</v>
      </c>
      <c r="H18" s="25">
        <v>62.5</v>
      </c>
      <c r="I18" s="25">
        <v>62.5</v>
      </c>
      <c r="J18" s="25">
        <v>62.5</v>
      </c>
      <c r="K18" s="25">
        <v>62.5</v>
      </c>
      <c r="L18" s="25">
        <v>71.666666666666671</v>
      </c>
      <c r="M18" s="25">
        <v>71.666666666666671</v>
      </c>
      <c r="N18" s="38">
        <v>71.666666666666671</v>
      </c>
    </row>
    <row r="19" spans="1:14" x14ac:dyDescent="0.25">
      <c r="A19" s="51" t="s">
        <v>73</v>
      </c>
      <c r="B19" s="25">
        <v>62.857142857142854</v>
      </c>
      <c r="C19" s="25">
        <v>62.857142857142854</v>
      </c>
      <c r="D19" s="25">
        <v>62.857142857142854</v>
      </c>
      <c r="E19" s="25">
        <v>62.857142857142854</v>
      </c>
      <c r="F19" s="25">
        <v>62.857142857142854</v>
      </c>
      <c r="G19" s="25">
        <v>62.857142857142854</v>
      </c>
      <c r="H19" s="25">
        <v>66.666666666666657</v>
      </c>
      <c r="I19" s="25">
        <v>66.666666666666657</v>
      </c>
      <c r="J19" s="25">
        <v>66.666666666666657</v>
      </c>
      <c r="K19" s="25">
        <v>66.666666666666657</v>
      </c>
      <c r="L19" s="25">
        <v>78.333333333333329</v>
      </c>
      <c r="M19" s="25">
        <v>78.333333333333329</v>
      </c>
      <c r="N19" s="38">
        <v>78.333333333333329</v>
      </c>
    </row>
    <row r="20" spans="1:14" x14ac:dyDescent="0.25">
      <c r="A20" s="51" t="s">
        <v>74</v>
      </c>
      <c r="B20" s="25">
        <v>57.74647887323944</v>
      </c>
      <c r="C20" s="25">
        <v>57.74647887323944</v>
      </c>
      <c r="D20" s="25">
        <v>57.74647887323944</v>
      </c>
      <c r="E20" s="25">
        <v>57.74647887323944</v>
      </c>
      <c r="F20" s="25">
        <v>57.74647887323944</v>
      </c>
      <c r="G20" s="25">
        <v>57.74647887323944</v>
      </c>
      <c r="H20" s="25">
        <v>63.265306122448983</v>
      </c>
      <c r="I20" s="25">
        <v>63.265306122448983</v>
      </c>
      <c r="J20" s="25">
        <v>63.265306122448983</v>
      </c>
      <c r="K20" s="25">
        <v>63.265306122448983</v>
      </c>
      <c r="L20" s="25">
        <v>76.19047619047619</v>
      </c>
      <c r="M20" s="25">
        <v>76.19047619047619</v>
      </c>
      <c r="N20" s="38">
        <v>76.19047619047619</v>
      </c>
    </row>
    <row r="21" spans="1:14" x14ac:dyDescent="0.25">
      <c r="A21" s="51" t="s">
        <v>75</v>
      </c>
      <c r="B21" s="25">
        <v>57.692307692307686</v>
      </c>
      <c r="C21" s="25">
        <v>57.692307692307686</v>
      </c>
      <c r="D21" s="25">
        <v>57.692307692307686</v>
      </c>
      <c r="E21" s="25">
        <v>57.692307692307686</v>
      </c>
      <c r="F21" s="25">
        <v>57.692307692307686</v>
      </c>
      <c r="G21" s="25">
        <v>57.692307692307686</v>
      </c>
      <c r="H21" s="25">
        <v>66</v>
      </c>
      <c r="I21" s="25">
        <v>66</v>
      </c>
      <c r="J21" s="25">
        <v>66</v>
      </c>
      <c r="K21" s="25">
        <v>66</v>
      </c>
      <c r="L21" s="25">
        <v>75</v>
      </c>
      <c r="M21" s="25">
        <v>75</v>
      </c>
      <c r="N21" s="38">
        <v>75</v>
      </c>
    </row>
    <row r="22" spans="1:14" x14ac:dyDescent="0.25">
      <c r="A22" s="51" t="s">
        <v>76</v>
      </c>
      <c r="B22" s="25">
        <v>62.962962962962962</v>
      </c>
      <c r="C22" s="25">
        <v>62.962962962962962</v>
      </c>
      <c r="D22" s="25">
        <v>62.962962962962962</v>
      </c>
      <c r="E22" s="25">
        <v>62.962962962962962</v>
      </c>
      <c r="F22" s="25">
        <v>62.962962962962962</v>
      </c>
      <c r="G22" s="25">
        <v>62.962962962962962</v>
      </c>
      <c r="H22" s="25">
        <v>82.35294117647058</v>
      </c>
      <c r="I22" s="25">
        <v>82.35294117647058</v>
      </c>
      <c r="J22" s="25">
        <v>82.35294117647058</v>
      </c>
      <c r="K22" s="25">
        <v>82.35294117647058</v>
      </c>
      <c r="L22" s="25">
        <v>65.217391304347828</v>
      </c>
      <c r="M22" s="25">
        <v>65.217391304347828</v>
      </c>
      <c r="N22" s="38">
        <v>65.217391304347828</v>
      </c>
    </row>
    <row r="23" spans="1:14" x14ac:dyDescent="0.25">
      <c r="A23" s="51" t="s">
        <v>77</v>
      </c>
      <c r="B23" s="25">
        <v>60.493827160493829</v>
      </c>
      <c r="C23" s="25">
        <v>60.493827160493829</v>
      </c>
      <c r="D23" s="25">
        <v>60.493827160493829</v>
      </c>
      <c r="E23" s="25">
        <v>60.493827160493829</v>
      </c>
      <c r="F23" s="25">
        <v>60.493827160493829</v>
      </c>
      <c r="G23" s="25">
        <v>60.493827160493829</v>
      </c>
      <c r="H23" s="25">
        <v>66.666666666666657</v>
      </c>
      <c r="I23" s="25">
        <v>66.666666666666657</v>
      </c>
      <c r="J23" s="25">
        <v>66.666666666666657</v>
      </c>
      <c r="K23" s="25">
        <v>66.666666666666657</v>
      </c>
      <c r="L23" s="25">
        <v>62.857142857142854</v>
      </c>
      <c r="M23" s="25">
        <v>62.857142857142854</v>
      </c>
      <c r="N23" s="38">
        <v>62.857142857142854</v>
      </c>
    </row>
    <row r="24" spans="1:14" x14ac:dyDescent="0.25">
      <c r="A24" s="51" t="s">
        <v>78</v>
      </c>
      <c r="B24" s="25">
        <v>68.571428571428569</v>
      </c>
      <c r="C24" s="25">
        <v>68.571428571428569</v>
      </c>
      <c r="D24" s="25">
        <v>68.571428571428569</v>
      </c>
      <c r="E24" s="25">
        <v>68.571428571428569</v>
      </c>
      <c r="F24" s="25">
        <v>68.571428571428569</v>
      </c>
      <c r="G24" s="25">
        <v>68.571428571428569</v>
      </c>
      <c r="H24" s="25">
        <v>63.749999999999993</v>
      </c>
      <c r="I24" s="25">
        <v>63.749999999999993</v>
      </c>
      <c r="J24" s="25">
        <v>63.749999999999993</v>
      </c>
      <c r="K24" s="25">
        <v>63.749999999999993</v>
      </c>
      <c r="L24" s="25">
        <v>71.428571428571431</v>
      </c>
      <c r="M24" s="25">
        <v>71.428571428571431</v>
      </c>
      <c r="N24" s="38">
        <v>71.428571428571431</v>
      </c>
    </row>
    <row r="25" spans="1:14" x14ac:dyDescent="0.25">
      <c r="A25" s="51" t="s">
        <v>79</v>
      </c>
      <c r="B25" s="25">
        <v>66.666666666666657</v>
      </c>
      <c r="C25" s="25">
        <v>66.666666666666657</v>
      </c>
      <c r="D25" s="25">
        <v>66.666666666666657</v>
      </c>
      <c r="E25" s="25">
        <v>66.666666666666657</v>
      </c>
      <c r="F25" s="25">
        <v>66.666666666666657</v>
      </c>
      <c r="G25" s="25">
        <v>66.666666666666657</v>
      </c>
      <c r="H25" s="25">
        <v>63.333333333333329</v>
      </c>
      <c r="I25" s="25">
        <v>63.333333333333329</v>
      </c>
      <c r="J25" s="25">
        <v>63.333333333333329</v>
      </c>
      <c r="K25" s="25">
        <v>63.333333333333329</v>
      </c>
      <c r="L25" s="25">
        <v>76.923076923076934</v>
      </c>
      <c r="M25" s="25">
        <v>76.923076923076934</v>
      </c>
      <c r="N25" s="38">
        <v>76.923076923076934</v>
      </c>
    </row>
    <row r="26" spans="1:14" x14ac:dyDescent="0.25">
      <c r="A26" s="51" t="s">
        <v>80</v>
      </c>
      <c r="B26" s="25">
        <v>66.153846153846146</v>
      </c>
      <c r="C26" s="25">
        <v>66.153846153846146</v>
      </c>
      <c r="D26" s="25">
        <v>66.153846153846146</v>
      </c>
      <c r="E26" s="25">
        <v>66.153846153846146</v>
      </c>
      <c r="F26" s="25">
        <v>66.153846153846146</v>
      </c>
      <c r="G26" s="25">
        <v>66.153846153846146</v>
      </c>
      <c r="H26" s="25">
        <v>66.326530612244895</v>
      </c>
      <c r="I26" s="25">
        <v>66.326530612244895</v>
      </c>
      <c r="J26" s="25">
        <v>66.326530612244895</v>
      </c>
      <c r="K26" s="25">
        <v>66.326530612244895</v>
      </c>
      <c r="L26" s="25">
        <v>76.744186046511629</v>
      </c>
      <c r="M26" s="25">
        <v>76.744186046511629</v>
      </c>
      <c r="N26" s="38">
        <v>76.744186046511629</v>
      </c>
    </row>
    <row r="27" spans="1:14" x14ac:dyDescent="0.25">
      <c r="A27" s="51" t="s">
        <v>81</v>
      </c>
      <c r="B27" s="25">
        <v>65.217391304347828</v>
      </c>
      <c r="C27" s="25">
        <v>65.217391304347828</v>
      </c>
      <c r="D27" s="25">
        <v>65.217391304347828</v>
      </c>
      <c r="E27" s="25">
        <v>65.217391304347828</v>
      </c>
      <c r="F27" s="25">
        <v>65.217391304347828</v>
      </c>
      <c r="G27" s="25">
        <v>65.217391304347828</v>
      </c>
      <c r="H27" s="25">
        <v>69.230769230769226</v>
      </c>
      <c r="I27" s="25">
        <v>69.230769230769226</v>
      </c>
      <c r="J27" s="25">
        <v>69.230769230769226</v>
      </c>
      <c r="K27" s="25">
        <v>69.230769230769226</v>
      </c>
      <c r="L27" s="25">
        <v>76.923076923076934</v>
      </c>
      <c r="M27" s="25">
        <v>76.923076923076934</v>
      </c>
      <c r="N27" s="38">
        <v>76.923076923076934</v>
      </c>
    </row>
    <row r="28" spans="1:14" ht="30" x14ac:dyDescent="0.25">
      <c r="A28" s="51" t="s">
        <v>82</v>
      </c>
      <c r="B28" s="25">
        <v>62.162162162162161</v>
      </c>
      <c r="C28" s="25">
        <v>62.162162162162161</v>
      </c>
      <c r="D28" s="25">
        <v>62.162162162162161</v>
      </c>
      <c r="E28" s="25">
        <v>62.162162162162161</v>
      </c>
      <c r="F28" s="25">
        <v>62.162162162162161</v>
      </c>
      <c r="G28" s="25">
        <v>62.162162162162161</v>
      </c>
      <c r="H28" s="25">
        <v>63.793103448275865</v>
      </c>
      <c r="I28" s="25">
        <v>63.793103448275865</v>
      </c>
      <c r="J28" s="25">
        <v>63.793103448275865</v>
      </c>
      <c r="K28" s="25">
        <v>63.793103448275865</v>
      </c>
      <c r="L28" s="25">
        <v>72.357723577235774</v>
      </c>
      <c r="M28" s="25">
        <v>72.357723577235774</v>
      </c>
      <c r="N28" s="38">
        <v>72.357723577235774</v>
      </c>
    </row>
    <row r="29" spans="1:14" ht="30" x14ac:dyDescent="0.25">
      <c r="A29" s="51" t="s">
        <v>83</v>
      </c>
      <c r="B29" s="25">
        <v>68</v>
      </c>
      <c r="C29" s="25">
        <v>68</v>
      </c>
      <c r="D29" s="25">
        <v>68</v>
      </c>
      <c r="E29" s="25">
        <v>68</v>
      </c>
      <c r="F29" s="25">
        <v>68</v>
      </c>
      <c r="G29" s="25">
        <v>68</v>
      </c>
      <c r="H29" s="25">
        <v>64.615384615384613</v>
      </c>
      <c r="I29" s="25">
        <v>64.615384615384613</v>
      </c>
      <c r="J29" s="25">
        <v>64.615384615384613</v>
      </c>
      <c r="K29" s="25">
        <v>64.615384615384613</v>
      </c>
      <c r="L29" s="25">
        <v>71.212121212121218</v>
      </c>
      <c r="M29" s="25">
        <v>71.212121212121218</v>
      </c>
      <c r="N29" s="38">
        <v>71.212121212121218</v>
      </c>
    </row>
    <row r="30" spans="1:14" x14ac:dyDescent="0.25">
      <c r="A30" s="51" t="s">
        <v>84</v>
      </c>
      <c r="B30" s="25">
        <v>66.787003610108314</v>
      </c>
      <c r="C30" s="25">
        <v>66.787003610108314</v>
      </c>
      <c r="D30" s="25">
        <v>66.787003610108314</v>
      </c>
      <c r="E30" s="25">
        <v>66.787003610108314</v>
      </c>
      <c r="F30" s="25">
        <v>66.787003610108314</v>
      </c>
      <c r="G30" s="25">
        <v>66.787003610108314</v>
      </c>
      <c r="H30" s="25">
        <v>68.421052631578945</v>
      </c>
      <c r="I30" s="25">
        <v>68.421052631578945</v>
      </c>
      <c r="J30" s="25">
        <v>68.421052631578945</v>
      </c>
      <c r="K30" s="25">
        <v>68.421052631578945</v>
      </c>
      <c r="L30" s="25">
        <v>80</v>
      </c>
      <c r="M30" s="25">
        <v>80</v>
      </c>
      <c r="N30" s="38">
        <v>80</v>
      </c>
    </row>
    <row r="31" spans="1:14" x14ac:dyDescent="0.25">
      <c r="A31" s="51" t="s">
        <v>85</v>
      </c>
      <c r="B31" s="25">
        <v>66.055045871559642</v>
      </c>
      <c r="C31" s="25">
        <v>66.055045871559642</v>
      </c>
      <c r="D31" s="25">
        <v>66.055045871559642</v>
      </c>
      <c r="E31" s="25">
        <v>66.055045871559642</v>
      </c>
      <c r="F31" s="25">
        <v>66.055045871559642</v>
      </c>
      <c r="G31" s="25">
        <v>66.055045871559642</v>
      </c>
      <c r="H31" s="25">
        <v>64.02877697841727</v>
      </c>
      <c r="I31" s="25">
        <v>64.02877697841727</v>
      </c>
      <c r="J31" s="25">
        <v>64.02877697841727</v>
      </c>
      <c r="K31" s="25">
        <v>64.02877697841727</v>
      </c>
      <c r="L31" s="25">
        <v>73.134328358208961</v>
      </c>
      <c r="M31" s="25">
        <v>73.134328358208961</v>
      </c>
      <c r="N31" s="38">
        <v>73.134328358208961</v>
      </c>
    </row>
    <row r="32" spans="1:14" x14ac:dyDescent="0.25">
      <c r="A32" s="51" t="s">
        <v>86</v>
      </c>
      <c r="B32" s="25">
        <v>61.53846153846154</v>
      </c>
      <c r="C32" s="25">
        <v>61.53846153846154</v>
      </c>
      <c r="D32" s="25">
        <v>61.53846153846154</v>
      </c>
      <c r="E32" s="25">
        <v>61.53846153846154</v>
      </c>
      <c r="F32" s="25">
        <v>61.53846153846154</v>
      </c>
      <c r="G32" s="25">
        <v>61.53846153846154</v>
      </c>
      <c r="H32" s="25">
        <v>65.384615384615387</v>
      </c>
      <c r="I32" s="25">
        <v>65.384615384615387</v>
      </c>
      <c r="J32" s="25">
        <v>65.384615384615387</v>
      </c>
      <c r="K32" s="25">
        <v>65.384615384615387</v>
      </c>
      <c r="L32" s="25">
        <v>82.608695652173907</v>
      </c>
      <c r="M32" s="25">
        <v>82.608695652173907</v>
      </c>
      <c r="N32" s="38">
        <v>82.608695652173907</v>
      </c>
    </row>
    <row r="33" spans="1:14" x14ac:dyDescent="0.25">
      <c r="A33" s="51" t="s">
        <v>87</v>
      </c>
      <c r="B33" s="25">
        <v>66.666666666666657</v>
      </c>
      <c r="C33" s="25">
        <v>66.666666666666657</v>
      </c>
      <c r="D33" s="25">
        <v>66.666666666666657</v>
      </c>
      <c r="E33" s="25">
        <v>66.666666666666657</v>
      </c>
      <c r="F33" s="25">
        <v>66.666666666666657</v>
      </c>
      <c r="G33" s="25">
        <v>66.666666666666657</v>
      </c>
      <c r="H33" s="25">
        <v>65.384615384615387</v>
      </c>
      <c r="I33" s="25">
        <v>65.384615384615387</v>
      </c>
      <c r="J33" s="25">
        <v>65.384615384615387</v>
      </c>
      <c r="K33" s="25">
        <v>65.384615384615387</v>
      </c>
      <c r="L33" s="25">
        <v>73.469387755102048</v>
      </c>
      <c r="M33" s="25">
        <v>73.469387755102048</v>
      </c>
      <c r="N33" s="38">
        <v>73.469387755102048</v>
      </c>
    </row>
    <row r="34" spans="1:14" x14ac:dyDescent="0.25">
      <c r="A34" s="51" t="s">
        <v>88</v>
      </c>
      <c r="B34" s="25">
        <v>65.060240963855421</v>
      </c>
      <c r="C34" s="25">
        <v>65.060240963855421</v>
      </c>
      <c r="D34" s="25">
        <v>65.060240963855421</v>
      </c>
      <c r="E34" s="25">
        <v>65.060240963855421</v>
      </c>
      <c r="F34" s="25">
        <v>65.060240963855421</v>
      </c>
      <c r="G34" s="25">
        <v>65.060240963855421</v>
      </c>
      <c r="H34" s="25">
        <v>57.575757575757578</v>
      </c>
      <c r="I34" s="25">
        <v>57.575757575757578</v>
      </c>
      <c r="J34" s="25">
        <v>57.575757575757578</v>
      </c>
      <c r="K34" s="25">
        <v>57.575757575757578</v>
      </c>
      <c r="L34" s="25">
        <v>80</v>
      </c>
      <c r="M34" s="25">
        <v>80</v>
      </c>
      <c r="N34" s="38">
        <v>80</v>
      </c>
    </row>
    <row r="35" spans="1:14" x14ac:dyDescent="0.25">
      <c r="A35" s="52" t="s">
        <v>89</v>
      </c>
      <c r="B35" s="53">
        <v>64.788732394366207</v>
      </c>
      <c r="C35" s="53">
        <v>64.788732394366207</v>
      </c>
      <c r="D35" s="53">
        <v>64.788732394366207</v>
      </c>
      <c r="E35" s="53">
        <v>64.788732394366207</v>
      </c>
      <c r="F35" s="53">
        <v>64.788732394366207</v>
      </c>
      <c r="G35" s="53">
        <v>64.788732394366207</v>
      </c>
      <c r="H35" s="53">
        <v>65.3936545240893</v>
      </c>
      <c r="I35" s="53">
        <v>65.3936545240893</v>
      </c>
      <c r="J35" s="53">
        <v>65.3936545240893</v>
      </c>
      <c r="K35" s="53">
        <v>65.3936545240893</v>
      </c>
      <c r="L35" s="53">
        <v>74.166993335946685</v>
      </c>
      <c r="M35" s="53">
        <v>74.166993335946685</v>
      </c>
      <c r="N35" s="60">
        <v>74.166993335946685</v>
      </c>
    </row>
  </sheetData>
  <sheetProtection algorithmName="SHA-512" hashValue="jViRcv8Z/Hd4OHZLCQfRBj18gRNbEEFWYqLncvPq9hhVE3mvfxYk1ai4bOXjcK6c9JVGmZ99MpoIZqAgHCs/hA==" saltValue="k0+2HCd3KQ6ZDcVAys5abg==" spinCount="100000" sheet="1" objects="1" scenarios="1"/>
  <hyperlinks>
    <hyperlink ref="P1" location="Portada!A1" display="Volver al Índice" xr:uid="{D1C8937A-D478-4DB0-82DB-83809E7FF879}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27A11-D43B-478E-A9DB-4DB5F6D65D11}">
  <sheetPr>
    <tabColor theme="5" tint="0.79998168889431442"/>
  </sheetPr>
  <dimension ref="A1:P35"/>
  <sheetViews>
    <sheetView workbookViewId="0">
      <selection activeCell="A2" sqref="A2"/>
    </sheetView>
  </sheetViews>
  <sheetFormatPr defaultRowHeight="15" x14ac:dyDescent="0.25"/>
  <cols>
    <col min="1" max="1" width="18" customWidth="1"/>
    <col min="14" max="14" width="9.140625" style="41"/>
  </cols>
  <sheetData>
    <row r="1" spans="1:16" ht="18.75" x14ac:dyDescent="0.3">
      <c r="A1" s="21" t="s">
        <v>98</v>
      </c>
      <c r="P1" s="176" t="s">
        <v>181</v>
      </c>
    </row>
    <row r="2" spans="1:16" x14ac:dyDescent="0.25">
      <c r="A2" s="48" t="s">
        <v>56</v>
      </c>
      <c r="B2" s="49">
        <v>2010</v>
      </c>
      <c r="C2" s="49">
        <v>2011</v>
      </c>
      <c r="D2" s="49">
        <v>2012</v>
      </c>
      <c r="E2" s="49">
        <v>2013</v>
      </c>
      <c r="F2" s="49">
        <v>2014</v>
      </c>
      <c r="G2" s="49">
        <v>2015</v>
      </c>
      <c r="H2" s="49">
        <v>2016</v>
      </c>
      <c r="I2" s="49">
        <v>2017</v>
      </c>
      <c r="J2" s="49">
        <v>2018</v>
      </c>
      <c r="K2" s="49">
        <v>2019</v>
      </c>
      <c r="L2" s="49">
        <v>2020</v>
      </c>
      <c r="M2" s="49">
        <v>2021</v>
      </c>
      <c r="N2" s="59">
        <v>2022</v>
      </c>
    </row>
    <row r="3" spans="1:16" x14ac:dyDescent="0.25">
      <c r="A3" s="51" t="s">
        <v>57</v>
      </c>
      <c r="B3" s="25">
        <v>33.507853403141361</v>
      </c>
      <c r="C3" s="25">
        <v>33.507853403141361</v>
      </c>
      <c r="D3" s="25">
        <v>33.507853403141361</v>
      </c>
      <c r="E3" s="25">
        <v>33.507853403141361</v>
      </c>
      <c r="F3" s="25">
        <v>33.507853403141361</v>
      </c>
      <c r="G3" s="25">
        <v>33.507853403141361</v>
      </c>
      <c r="H3" s="25">
        <v>37.037037037037038</v>
      </c>
      <c r="I3" s="25">
        <v>37.037037037037038</v>
      </c>
      <c r="J3" s="25">
        <v>37.037037037037038</v>
      </c>
      <c r="K3" s="25">
        <v>37.037037037037038</v>
      </c>
      <c r="L3" s="25">
        <v>22.012578616352201</v>
      </c>
      <c r="M3" s="25">
        <v>22.012578616352201</v>
      </c>
      <c r="N3" s="38">
        <v>22.012578616352201</v>
      </c>
    </row>
    <row r="4" spans="1:16" x14ac:dyDescent="0.25">
      <c r="A4" s="51" t="s">
        <v>58</v>
      </c>
      <c r="B4" s="25">
        <v>37.647058823529413</v>
      </c>
      <c r="C4" s="25">
        <v>37.647058823529413</v>
      </c>
      <c r="D4" s="25">
        <v>37.647058823529413</v>
      </c>
      <c r="E4" s="25">
        <v>37.647058823529413</v>
      </c>
      <c r="F4" s="25">
        <v>37.647058823529413</v>
      </c>
      <c r="G4" s="25">
        <v>37.647058823529413</v>
      </c>
      <c r="H4" s="25">
        <v>37.5</v>
      </c>
      <c r="I4" s="25">
        <v>37.5</v>
      </c>
      <c r="J4" s="25">
        <v>37.5</v>
      </c>
      <c r="K4" s="25">
        <v>37.5</v>
      </c>
      <c r="L4" s="25">
        <v>25.352112676056336</v>
      </c>
      <c r="M4" s="25">
        <v>25.352112676056336</v>
      </c>
      <c r="N4" s="38">
        <v>25.352112676056336</v>
      </c>
    </row>
    <row r="5" spans="1:16" x14ac:dyDescent="0.25">
      <c r="A5" s="51" t="s">
        <v>59</v>
      </c>
      <c r="B5" s="25">
        <v>33.566433566433567</v>
      </c>
      <c r="C5" s="25">
        <v>33.566433566433567</v>
      </c>
      <c r="D5" s="25">
        <v>33.566433566433567</v>
      </c>
      <c r="E5" s="25">
        <v>33.566433566433567</v>
      </c>
      <c r="F5" s="25">
        <v>33.566433566433567</v>
      </c>
      <c r="G5" s="25">
        <v>33.566433566433567</v>
      </c>
      <c r="H5" s="25">
        <v>32.954545454545453</v>
      </c>
      <c r="I5" s="25">
        <v>32.954545454545453</v>
      </c>
      <c r="J5" s="25">
        <v>32.954545454545453</v>
      </c>
      <c r="K5" s="25">
        <v>32.954545454545453</v>
      </c>
      <c r="L5" s="25">
        <v>25.833333333333336</v>
      </c>
      <c r="M5" s="25">
        <v>25.833333333333336</v>
      </c>
      <c r="N5" s="38">
        <v>25.833333333333336</v>
      </c>
    </row>
    <row r="6" spans="1:16" x14ac:dyDescent="0.25">
      <c r="A6" s="51" t="s">
        <v>60</v>
      </c>
      <c r="B6" s="25">
        <v>43.333333333333336</v>
      </c>
      <c r="C6" s="25">
        <v>43.333333333333336</v>
      </c>
      <c r="D6" s="25">
        <v>43.333333333333336</v>
      </c>
      <c r="E6" s="25">
        <v>43.333333333333336</v>
      </c>
      <c r="F6" s="25">
        <v>43.333333333333336</v>
      </c>
      <c r="G6" s="25">
        <v>43.333333333333336</v>
      </c>
      <c r="H6" s="25">
        <v>40</v>
      </c>
      <c r="I6" s="25">
        <v>40</v>
      </c>
      <c r="J6" s="25">
        <v>40</v>
      </c>
      <c r="K6" s="25">
        <v>40</v>
      </c>
      <c r="L6" s="25">
        <v>21.568627450980394</v>
      </c>
      <c r="M6" s="25">
        <v>21.568627450980394</v>
      </c>
      <c r="N6" s="38">
        <v>21.568627450980394</v>
      </c>
    </row>
    <row r="7" spans="1:16" x14ac:dyDescent="0.25">
      <c r="A7" s="51" t="s">
        <v>61</v>
      </c>
      <c r="B7" s="25">
        <v>29.310344827586203</v>
      </c>
      <c r="C7" s="25">
        <v>29.310344827586203</v>
      </c>
      <c r="D7" s="25">
        <v>29.310344827586203</v>
      </c>
      <c r="E7" s="25">
        <v>29.310344827586203</v>
      </c>
      <c r="F7" s="25">
        <v>29.310344827586203</v>
      </c>
      <c r="G7" s="25">
        <v>29.310344827586203</v>
      </c>
      <c r="H7" s="25">
        <v>34.482758620689658</v>
      </c>
      <c r="I7" s="25">
        <v>34.482758620689658</v>
      </c>
      <c r="J7" s="25">
        <v>34.482758620689658</v>
      </c>
      <c r="K7" s="25">
        <v>34.482758620689658</v>
      </c>
      <c r="L7" s="25">
        <v>28.07017543859649</v>
      </c>
      <c r="M7" s="25">
        <v>28.07017543859649</v>
      </c>
      <c r="N7" s="38">
        <v>28.07017543859649</v>
      </c>
    </row>
    <row r="8" spans="1:16" x14ac:dyDescent="0.25">
      <c r="A8" s="51" t="s">
        <v>62</v>
      </c>
      <c r="B8" s="25">
        <v>33.333333333333329</v>
      </c>
      <c r="C8" s="25">
        <v>33.333333333333329</v>
      </c>
      <c r="D8" s="25">
        <v>33.333333333333329</v>
      </c>
      <c r="E8" s="25">
        <v>33.333333333333329</v>
      </c>
      <c r="F8" s="25">
        <v>33.333333333333329</v>
      </c>
      <c r="G8" s="25">
        <v>33.333333333333329</v>
      </c>
      <c r="H8" s="25">
        <v>31.818181818181817</v>
      </c>
      <c r="I8" s="25">
        <v>31.818181818181817</v>
      </c>
      <c r="J8" s="25">
        <v>31.818181818181817</v>
      </c>
      <c r="K8" s="25">
        <v>31.818181818181817</v>
      </c>
      <c r="L8" s="25">
        <v>28.846153846153843</v>
      </c>
      <c r="M8" s="25">
        <v>28.846153846153843</v>
      </c>
      <c r="N8" s="38">
        <v>28.846153846153843</v>
      </c>
    </row>
    <row r="9" spans="1:16" x14ac:dyDescent="0.25">
      <c r="A9" s="51" t="s">
        <v>63</v>
      </c>
      <c r="B9" s="25">
        <v>39.130434782608695</v>
      </c>
      <c r="C9" s="25">
        <v>39.130434782608695</v>
      </c>
      <c r="D9" s="25">
        <v>39.130434782608695</v>
      </c>
      <c r="E9" s="25">
        <v>39.130434782608695</v>
      </c>
      <c r="F9" s="25">
        <v>39.130434782608695</v>
      </c>
      <c r="G9" s="25">
        <v>39.130434782608695</v>
      </c>
      <c r="H9" s="25">
        <v>33.333333333333329</v>
      </c>
      <c r="I9" s="25">
        <v>33.333333333333329</v>
      </c>
      <c r="J9" s="25">
        <v>33.333333333333329</v>
      </c>
      <c r="K9" s="25">
        <v>33.333333333333329</v>
      </c>
      <c r="L9" s="25">
        <v>33.333333333333329</v>
      </c>
      <c r="M9" s="25">
        <v>33.333333333333329</v>
      </c>
      <c r="N9" s="38">
        <v>33.333333333333329</v>
      </c>
    </row>
    <row r="10" spans="1:16" x14ac:dyDescent="0.25">
      <c r="A10" s="51" t="s">
        <v>64</v>
      </c>
      <c r="B10" s="25">
        <v>39.024390243902438</v>
      </c>
      <c r="C10" s="25">
        <v>39.024390243902438</v>
      </c>
      <c r="D10" s="25">
        <v>39.024390243902438</v>
      </c>
      <c r="E10" s="25">
        <v>39.024390243902438</v>
      </c>
      <c r="F10" s="25">
        <v>39.024390243902438</v>
      </c>
      <c r="G10" s="25">
        <v>39.024390243902438</v>
      </c>
      <c r="H10" s="25">
        <v>36.170212765957451</v>
      </c>
      <c r="I10" s="25">
        <v>36.170212765957451</v>
      </c>
      <c r="J10" s="25">
        <v>36.170212765957451</v>
      </c>
      <c r="K10" s="25">
        <v>36.170212765957451</v>
      </c>
      <c r="L10" s="25">
        <v>30.434782608695656</v>
      </c>
      <c r="M10" s="25">
        <v>30.434782608695656</v>
      </c>
      <c r="N10" s="38">
        <v>30.434782608695656</v>
      </c>
    </row>
    <row r="11" spans="1:16" x14ac:dyDescent="0.25">
      <c r="A11" s="51" t="s">
        <v>65</v>
      </c>
      <c r="B11" s="25">
        <v>39.743589743589745</v>
      </c>
      <c r="C11" s="25">
        <v>39.743589743589745</v>
      </c>
      <c r="D11" s="25">
        <v>39.743589743589745</v>
      </c>
      <c r="E11" s="25">
        <v>39.743589743589745</v>
      </c>
      <c r="F11" s="25">
        <v>39.743589743589745</v>
      </c>
      <c r="G11" s="25">
        <v>39.743589743589745</v>
      </c>
      <c r="H11" s="25">
        <v>35.294117647058826</v>
      </c>
      <c r="I11" s="25">
        <v>35.294117647058826</v>
      </c>
      <c r="J11" s="25">
        <v>35.294117647058826</v>
      </c>
      <c r="K11" s="25">
        <v>35.294117647058826</v>
      </c>
      <c r="L11" s="25">
        <v>23.52941176470588</v>
      </c>
      <c r="M11" s="25">
        <v>23.52941176470588</v>
      </c>
      <c r="N11" s="38">
        <v>23.52941176470588</v>
      </c>
    </row>
    <row r="12" spans="1:16" x14ac:dyDescent="0.25">
      <c r="A12" s="51" t="s">
        <v>66</v>
      </c>
      <c r="B12" s="25">
        <v>37.5</v>
      </c>
      <c r="C12" s="25">
        <v>37.5</v>
      </c>
      <c r="D12" s="25">
        <v>37.5</v>
      </c>
      <c r="E12" s="25">
        <v>37.5</v>
      </c>
      <c r="F12" s="25">
        <v>37.5</v>
      </c>
      <c r="G12" s="25">
        <v>37.5</v>
      </c>
      <c r="H12" s="25">
        <v>32.142857142857146</v>
      </c>
      <c r="I12" s="25">
        <v>32.142857142857146</v>
      </c>
      <c r="J12" s="25">
        <v>32.142857142857146</v>
      </c>
      <c r="K12" s="25">
        <v>32.142857142857146</v>
      </c>
      <c r="L12" s="25">
        <v>29.268292682926827</v>
      </c>
      <c r="M12" s="25">
        <v>29.268292682926827</v>
      </c>
      <c r="N12" s="38">
        <v>29.268292682926827</v>
      </c>
    </row>
    <row r="13" spans="1:16" x14ac:dyDescent="0.25">
      <c r="A13" s="51" t="s">
        <v>67</v>
      </c>
      <c r="B13" s="25">
        <v>40</v>
      </c>
      <c r="C13" s="25">
        <v>40</v>
      </c>
      <c r="D13" s="25">
        <v>40</v>
      </c>
      <c r="E13" s="25">
        <v>40</v>
      </c>
      <c r="F13" s="25">
        <v>40</v>
      </c>
      <c r="G13" s="25">
        <v>40</v>
      </c>
      <c r="H13" s="25">
        <v>46.666666666666664</v>
      </c>
      <c r="I13" s="25">
        <v>46.666666666666664</v>
      </c>
      <c r="J13" s="25">
        <v>46.666666666666664</v>
      </c>
      <c r="K13" s="25">
        <v>46.666666666666664</v>
      </c>
      <c r="L13" s="25">
        <v>28.571428571428569</v>
      </c>
      <c r="M13" s="25">
        <v>28.571428571428569</v>
      </c>
      <c r="N13" s="38">
        <v>28.571428571428569</v>
      </c>
    </row>
    <row r="14" spans="1:16" x14ac:dyDescent="0.25">
      <c r="A14" s="51" t="s">
        <v>68</v>
      </c>
      <c r="B14" s="25">
        <v>34.615384615384613</v>
      </c>
      <c r="C14" s="25">
        <v>34.615384615384613</v>
      </c>
      <c r="D14" s="25">
        <v>34.615384615384613</v>
      </c>
      <c r="E14" s="25">
        <v>34.615384615384613</v>
      </c>
      <c r="F14" s="25">
        <v>34.615384615384613</v>
      </c>
      <c r="G14" s="25">
        <v>34.615384615384613</v>
      </c>
      <c r="H14" s="25">
        <v>28.888888888888886</v>
      </c>
      <c r="I14" s="25">
        <v>28.888888888888886</v>
      </c>
      <c r="J14" s="25">
        <v>28.888888888888886</v>
      </c>
      <c r="K14" s="25">
        <v>28.888888888888886</v>
      </c>
      <c r="L14" s="25">
        <v>23.809523809523807</v>
      </c>
      <c r="M14" s="25">
        <v>23.809523809523807</v>
      </c>
      <c r="N14" s="38">
        <v>23.809523809523807</v>
      </c>
    </row>
    <row r="15" spans="1:16" x14ac:dyDescent="0.25">
      <c r="A15" s="51" t="s">
        <v>69</v>
      </c>
      <c r="B15" s="25">
        <v>37.5</v>
      </c>
      <c r="C15" s="25">
        <v>37.5</v>
      </c>
      <c r="D15" s="25">
        <v>37.5</v>
      </c>
      <c r="E15" s="25">
        <v>37.5</v>
      </c>
      <c r="F15" s="25">
        <v>37.5</v>
      </c>
      <c r="G15" s="25">
        <v>37.5</v>
      </c>
      <c r="H15" s="25">
        <v>25.925925925925924</v>
      </c>
      <c r="I15" s="25">
        <v>25.925925925925924</v>
      </c>
      <c r="J15" s="25">
        <v>25.925925925925924</v>
      </c>
      <c r="K15" s="25">
        <v>25.925925925925924</v>
      </c>
      <c r="L15" s="25">
        <v>22.916666666666664</v>
      </c>
      <c r="M15" s="25">
        <v>22.916666666666664</v>
      </c>
      <c r="N15" s="38">
        <v>22.916666666666664</v>
      </c>
    </row>
    <row r="16" spans="1:16" x14ac:dyDescent="0.25">
      <c r="A16" s="51" t="s">
        <v>70</v>
      </c>
      <c r="B16" s="25">
        <v>32.978723404255319</v>
      </c>
      <c r="C16" s="25">
        <v>32.978723404255319</v>
      </c>
      <c r="D16" s="25">
        <v>32.978723404255319</v>
      </c>
      <c r="E16" s="25">
        <v>32.978723404255319</v>
      </c>
      <c r="F16" s="25">
        <v>32.978723404255319</v>
      </c>
      <c r="G16" s="25">
        <v>32.978723404255319</v>
      </c>
      <c r="H16" s="25">
        <v>34.210526315789473</v>
      </c>
      <c r="I16" s="25">
        <v>34.210526315789473</v>
      </c>
      <c r="J16" s="25">
        <v>34.210526315789473</v>
      </c>
      <c r="K16" s="25">
        <v>34.210526315789473</v>
      </c>
      <c r="L16" s="25">
        <v>23.255813953488371</v>
      </c>
      <c r="M16" s="25">
        <v>23.255813953488371</v>
      </c>
      <c r="N16" s="38">
        <v>23.255813953488371</v>
      </c>
    </row>
    <row r="17" spans="1:14" x14ac:dyDescent="0.25">
      <c r="A17" s="51" t="s">
        <v>71</v>
      </c>
      <c r="B17" s="25">
        <v>30.76923076923077</v>
      </c>
      <c r="C17" s="25">
        <v>30.76923076923077</v>
      </c>
      <c r="D17" s="25">
        <v>30.76923076923077</v>
      </c>
      <c r="E17" s="25">
        <v>30.76923076923077</v>
      </c>
      <c r="F17" s="25">
        <v>30.76923076923077</v>
      </c>
      <c r="G17" s="25">
        <v>30.76923076923077</v>
      </c>
      <c r="H17" s="25">
        <v>28.8135593220339</v>
      </c>
      <c r="I17" s="25">
        <v>28.8135593220339</v>
      </c>
      <c r="J17" s="25">
        <v>28.8135593220339</v>
      </c>
      <c r="K17" s="25">
        <v>28.8135593220339</v>
      </c>
      <c r="L17" s="25">
        <v>21.276595744680851</v>
      </c>
      <c r="M17" s="25">
        <v>21.276595744680851</v>
      </c>
      <c r="N17" s="38">
        <v>21.276595744680851</v>
      </c>
    </row>
    <row r="18" spans="1:14" ht="30" x14ac:dyDescent="0.25">
      <c r="A18" s="51" t="s">
        <v>72</v>
      </c>
      <c r="B18" s="25">
        <v>40</v>
      </c>
      <c r="C18" s="25">
        <v>40</v>
      </c>
      <c r="D18" s="25">
        <v>40</v>
      </c>
      <c r="E18" s="25">
        <v>40</v>
      </c>
      <c r="F18" s="25">
        <v>40</v>
      </c>
      <c r="G18" s="25">
        <v>40</v>
      </c>
      <c r="H18" s="25">
        <v>37.5</v>
      </c>
      <c r="I18" s="25">
        <v>37.5</v>
      </c>
      <c r="J18" s="25">
        <v>37.5</v>
      </c>
      <c r="K18" s="25">
        <v>37.5</v>
      </c>
      <c r="L18" s="25">
        <v>28.333333333333332</v>
      </c>
      <c r="M18" s="25">
        <v>28.333333333333332</v>
      </c>
      <c r="N18" s="38">
        <v>28.333333333333332</v>
      </c>
    </row>
    <row r="19" spans="1:14" x14ac:dyDescent="0.25">
      <c r="A19" s="51" t="s">
        <v>73</v>
      </c>
      <c r="B19" s="25">
        <v>37.142857142857146</v>
      </c>
      <c r="C19" s="25">
        <v>37.142857142857146</v>
      </c>
      <c r="D19" s="25">
        <v>37.142857142857146</v>
      </c>
      <c r="E19" s="25">
        <v>37.142857142857146</v>
      </c>
      <c r="F19" s="25">
        <v>37.142857142857146</v>
      </c>
      <c r="G19" s="25">
        <v>37.142857142857146</v>
      </c>
      <c r="H19" s="25">
        <v>33.333333333333329</v>
      </c>
      <c r="I19" s="25">
        <v>33.333333333333329</v>
      </c>
      <c r="J19" s="25">
        <v>33.333333333333329</v>
      </c>
      <c r="K19" s="25">
        <v>33.333333333333329</v>
      </c>
      <c r="L19" s="25">
        <v>21.666666666666668</v>
      </c>
      <c r="M19" s="25">
        <v>21.666666666666668</v>
      </c>
      <c r="N19" s="38">
        <v>21.666666666666668</v>
      </c>
    </row>
    <row r="20" spans="1:14" x14ac:dyDescent="0.25">
      <c r="A20" s="51" t="s">
        <v>74</v>
      </c>
      <c r="B20" s="25">
        <v>42.25352112676056</v>
      </c>
      <c r="C20" s="25">
        <v>42.25352112676056</v>
      </c>
      <c r="D20" s="25">
        <v>42.25352112676056</v>
      </c>
      <c r="E20" s="25">
        <v>42.25352112676056</v>
      </c>
      <c r="F20" s="25">
        <v>42.25352112676056</v>
      </c>
      <c r="G20" s="25">
        <v>42.25352112676056</v>
      </c>
      <c r="H20" s="25">
        <v>36.734693877551024</v>
      </c>
      <c r="I20" s="25">
        <v>36.734693877551024</v>
      </c>
      <c r="J20" s="25">
        <v>36.734693877551024</v>
      </c>
      <c r="K20" s="25">
        <v>36.734693877551024</v>
      </c>
      <c r="L20" s="25">
        <v>23.809523809523807</v>
      </c>
      <c r="M20" s="25">
        <v>23.809523809523807</v>
      </c>
      <c r="N20" s="38">
        <v>23.809523809523807</v>
      </c>
    </row>
    <row r="21" spans="1:14" x14ac:dyDescent="0.25">
      <c r="A21" s="51" t="s">
        <v>75</v>
      </c>
      <c r="B21" s="25">
        <v>42.307692307692307</v>
      </c>
      <c r="C21" s="25">
        <v>42.307692307692307</v>
      </c>
      <c r="D21" s="25">
        <v>42.307692307692307</v>
      </c>
      <c r="E21" s="25">
        <v>42.307692307692307</v>
      </c>
      <c r="F21" s="25">
        <v>42.307692307692307</v>
      </c>
      <c r="G21" s="25">
        <v>42.307692307692307</v>
      </c>
      <c r="H21" s="25">
        <v>34</v>
      </c>
      <c r="I21" s="25">
        <v>34</v>
      </c>
      <c r="J21" s="25">
        <v>34</v>
      </c>
      <c r="K21" s="25">
        <v>34</v>
      </c>
      <c r="L21" s="25">
        <v>25</v>
      </c>
      <c r="M21" s="25">
        <v>25</v>
      </c>
      <c r="N21" s="38">
        <v>25</v>
      </c>
    </row>
    <row r="22" spans="1:14" x14ac:dyDescent="0.25">
      <c r="A22" s="51" t="s">
        <v>76</v>
      </c>
      <c r="B22" s="25">
        <v>37.037037037037038</v>
      </c>
      <c r="C22" s="25">
        <v>37.037037037037038</v>
      </c>
      <c r="D22" s="25">
        <v>37.037037037037038</v>
      </c>
      <c r="E22" s="25">
        <v>37.037037037037038</v>
      </c>
      <c r="F22" s="25">
        <v>37.037037037037038</v>
      </c>
      <c r="G22" s="25">
        <v>37.037037037037038</v>
      </c>
      <c r="H22" s="25">
        <v>17.647058823529413</v>
      </c>
      <c r="I22" s="25">
        <v>17.647058823529413</v>
      </c>
      <c r="J22" s="25">
        <v>17.647058823529413</v>
      </c>
      <c r="K22" s="25">
        <v>17.647058823529413</v>
      </c>
      <c r="L22" s="25">
        <v>34.782608695652172</v>
      </c>
      <c r="M22" s="25">
        <v>34.782608695652172</v>
      </c>
      <c r="N22" s="38">
        <v>34.782608695652172</v>
      </c>
    </row>
    <row r="23" spans="1:14" x14ac:dyDescent="0.25">
      <c r="A23" s="51" t="s">
        <v>77</v>
      </c>
      <c r="B23" s="25">
        <v>39.506172839506171</v>
      </c>
      <c r="C23" s="25">
        <v>39.506172839506171</v>
      </c>
      <c r="D23" s="25">
        <v>39.506172839506171</v>
      </c>
      <c r="E23" s="25">
        <v>39.506172839506171</v>
      </c>
      <c r="F23" s="25">
        <v>39.506172839506171</v>
      </c>
      <c r="G23" s="25">
        <v>39.506172839506171</v>
      </c>
      <c r="H23" s="25">
        <v>33.333333333333329</v>
      </c>
      <c r="I23" s="25">
        <v>33.333333333333329</v>
      </c>
      <c r="J23" s="25">
        <v>33.333333333333329</v>
      </c>
      <c r="K23" s="25">
        <v>33.333333333333329</v>
      </c>
      <c r="L23" s="25">
        <v>37.142857142857146</v>
      </c>
      <c r="M23" s="25">
        <v>37.142857142857146</v>
      </c>
      <c r="N23" s="38">
        <v>37.142857142857146</v>
      </c>
    </row>
    <row r="24" spans="1:14" x14ac:dyDescent="0.25">
      <c r="A24" s="51" t="s">
        <v>78</v>
      </c>
      <c r="B24" s="25">
        <v>31.428571428571427</v>
      </c>
      <c r="C24" s="25">
        <v>31.428571428571427</v>
      </c>
      <c r="D24" s="25">
        <v>31.428571428571427</v>
      </c>
      <c r="E24" s="25">
        <v>31.428571428571427</v>
      </c>
      <c r="F24" s="25">
        <v>31.428571428571427</v>
      </c>
      <c r="G24" s="25">
        <v>31.428571428571427</v>
      </c>
      <c r="H24" s="25">
        <v>36.25</v>
      </c>
      <c r="I24" s="25">
        <v>36.25</v>
      </c>
      <c r="J24" s="25">
        <v>36.25</v>
      </c>
      <c r="K24" s="25">
        <v>36.25</v>
      </c>
      <c r="L24" s="25">
        <v>28.571428571428569</v>
      </c>
      <c r="M24" s="25">
        <v>28.571428571428569</v>
      </c>
      <c r="N24" s="38">
        <v>28.571428571428569</v>
      </c>
    </row>
    <row r="25" spans="1:14" x14ac:dyDescent="0.25">
      <c r="A25" s="51" t="s">
        <v>79</v>
      </c>
      <c r="B25" s="25">
        <v>33.333333333333329</v>
      </c>
      <c r="C25" s="25">
        <v>33.333333333333329</v>
      </c>
      <c r="D25" s="25">
        <v>33.333333333333329</v>
      </c>
      <c r="E25" s="25">
        <v>33.333333333333329</v>
      </c>
      <c r="F25" s="25">
        <v>33.333333333333329</v>
      </c>
      <c r="G25" s="25">
        <v>33.333333333333329</v>
      </c>
      <c r="H25" s="25">
        <v>36.666666666666664</v>
      </c>
      <c r="I25" s="25">
        <v>36.666666666666664</v>
      </c>
      <c r="J25" s="25">
        <v>36.666666666666664</v>
      </c>
      <c r="K25" s="25">
        <v>36.666666666666664</v>
      </c>
      <c r="L25" s="25">
        <v>23.076923076923077</v>
      </c>
      <c r="M25" s="25">
        <v>23.076923076923077</v>
      </c>
      <c r="N25" s="38">
        <v>23.076923076923077</v>
      </c>
    </row>
    <row r="26" spans="1:14" x14ac:dyDescent="0.25">
      <c r="A26" s="51" t="s">
        <v>80</v>
      </c>
      <c r="B26" s="25">
        <v>33.846153846153847</v>
      </c>
      <c r="C26" s="25">
        <v>33.846153846153847</v>
      </c>
      <c r="D26" s="25">
        <v>33.846153846153847</v>
      </c>
      <c r="E26" s="25">
        <v>33.846153846153847</v>
      </c>
      <c r="F26" s="25">
        <v>33.846153846153847</v>
      </c>
      <c r="G26" s="25">
        <v>33.846153846153847</v>
      </c>
      <c r="H26" s="25">
        <v>33.673469387755098</v>
      </c>
      <c r="I26" s="25">
        <v>33.673469387755098</v>
      </c>
      <c r="J26" s="25">
        <v>33.673469387755098</v>
      </c>
      <c r="K26" s="25">
        <v>33.673469387755098</v>
      </c>
      <c r="L26" s="25">
        <v>23.255813953488371</v>
      </c>
      <c r="M26" s="25">
        <v>23.255813953488371</v>
      </c>
      <c r="N26" s="38">
        <v>23.255813953488371</v>
      </c>
    </row>
    <row r="27" spans="1:14" x14ac:dyDescent="0.25">
      <c r="A27" s="51" t="s">
        <v>81</v>
      </c>
      <c r="B27" s="25">
        <v>34.782608695652172</v>
      </c>
      <c r="C27" s="25">
        <v>34.782608695652172</v>
      </c>
      <c r="D27" s="25">
        <v>34.782608695652172</v>
      </c>
      <c r="E27" s="25">
        <v>34.782608695652172</v>
      </c>
      <c r="F27" s="25">
        <v>34.782608695652172</v>
      </c>
      <c r="G27" s="25">
        <v>34.782608695652172</v>
      </c>
      <c r="H27" s="25">
        <v>30.76923076923077</v>
      </c>
      <c r="I27" s="25">
        <v>30.76923076923077</v>
      </c>
      <c r="J27" s="25">
        <v>30.76923076923077</v>
      </c>
      <c r="K27" s="25">
        <v>30.76923076923077</v>
      </c>
      <c r="L27" s="25">
        <v>23.076923076923077</v>
      </c>
      <c r="M27" s="25">
        <v>23.076923076923077</v>
      </c>
      <c r="N27" s="38">
        <v>23.076923076923077</v>
      </c>
    </row>
    <row r="28" spans="1:14" ht="30" x14ac:dyDescent="0.25">
      <c r="A28" s="51" t="s">
        <v>82</v>
      </c>
      <c r="B28" s="25">
        <v>37.837837837837839</v>
      </c>
      <c r="C28" s="25">
        <v>37.837837837837839</v>
      </c>
      <c r="D28" s="25">
        <v>37.837837837837839</v>
      </c>
      <c r="E28" s="25">
        <v>37.837837837837839</v>
      </c>
      <c r="F28" s="25">
        <v>37.837837837837839</v>
      </c>
      <c r="G28" s="25">
        <v>37.837837837837839</v>
      </c>
      <c r="H28" s="25">
        <v>36.206896551724135</v>
      </c>
      <c r="I28" s="25">
        <v>36.206896551724135</v>
      </c>
      <c r="J28" s="25">
        <v>36.206896551724135</v>
      </c>
      <c r="K28" s="25">
        <v>36.206896551724135</v>
      </c>
      <c r="L28" s="25">
        <v>27.64227642276423</v>
      </c>
      <c r="M28" s="25">
        <v>27.64227642276423</v>
      </c>
      <c r="N28" s="38">
        <v>27.64227642276423</v>
      </c>
    </row>
    <row r="29" spans="1:14" ht="30" x14ac:dyDescent="0.25">
      <c r="A29" s="51" t="s">
        <v>83</v>
      </c>
      <c r="B29" s="25">
        <v>32</v>
      </c>
      <c r="C29" s="25">
        <v>32</v>
      </c>
      <c r="D29" s="25">
        <v>32</v>
      </c>
      <c r="E29" s="25">
        <v>32</v>
      </c>
      <c r="F29" s="25">
        <v>32</v>
      </c>
      <c r="G29" s="25">
        <v>32</v>
      </c>
      <c r="H29" s="25">
        <v>35.384615384615387</v>
      </c>
      <c r="I29" s="25">
        <v>35.384615384615387</v>
      </c>
      <c r="J29" s="25">
        <v>35.384615384615387</v>
      </c>
      <c r="K29" s="25">
        <v>35.384615384615387</v>
      </c>
      <c r="L29" s="25">
        <v>28.787878787878789</v>
      </c>
      <c r="M29" s="25">
        <v>28.787878787878789</v>
      </c>
      <c r="N29" s="38">
        <v>28.787878787878789</v>
      </c>
    </row>
    <row r="30" spans="1:14" x14ac:dyDescent="0.25">
      <c r="A30" s="51" t="s">
        <v>84</v>
      </c>
      <c r="B30" s="25">
        <v>33.2129963898917</v>
      </c>
      <c r="C30" s="25">
        <v>33.2129963898917</v>
      </c>
      <c r="D30" s="25">
        <v>33.2129963898917</v>
      </c>
      <c r="E30" s="25">
        <v>33.2129963898917</v>
      </c>
      <c r="F30" s="25">
        <v>33.2129963898917</v>
      </c>
      <c r="G30" s="25">
        <v>33.2129963898917</v>
      </c>
      <c r="H30" s="25">
        <v>31.578947368421051</v>
      </c>
      <c r="I30" s="25">
        <v>31.578947368421051</v>
      </c>
      <c r="J30" s="25">
        <v>31.578947368421051</v>
      </c>
      <c r="K30" s="25">
        <v>31.578947368421051</v>
      </c>
      <c r="L30" s="25">
        <v>20</v>
      </c>
      <c r="M30" s="25">
        <v>20</v>
      </c>
      <c r="N30" s="38">
        <v>20</v>
      </c>
    </row>
    <row r="31" spans="1:14" x14ac:dyDescent="0.25">
      <c r="A31" s="51" t="s">
        <v>85</v>
      </c>
      <c r="B31" s="25">
        <v>33.944954128440372</v>
      </c>
      <c r="C31" s="25">
        <v>33.944954128440372</v>
      </c>
      <c r="D31" s="25">
        <v>33.944954128440372</v>
      </c>
      <c r="E31" s="25">
        <v>33.944954128440372</v>
      </c>
      <c r="F31" s="25">
        <v>33.944954128440372</v>
      </c>
      <c r="G31" s="25">
        <v>33.944954128440372</v>
      </c>
      <c r="H31" s="25">
        <v>35.97122302158273</v>
      </c>
      <c r="I31" s="25">
        <v>35.97122302158273</v>
      </c>
      <c r="J31" s="25">
        <v>35.97122302158273</v>
      </c>
      <c r="K31" s="25">
        <v>35.97122302158273</v>
      </c>
      <c r="L31" s="25">
        <v>26.865671641791046</v>
      </c>
      <c r="M31" s="25">
        <v>26.865671641791046</v>
      </c>
      <c r="N31" s="38">
        <v>26.865671641791046</v>
      </c>
    </row>
    <row r="32" spans="1:14" x14ac:dyDescent="0.25">
      <c r="A32" s="51" t="s">
        <v>86</v>
      </c>
      <c r="B32" s="25">
        <v>38.461538461538467</v>
      </c>
      <c r="C32" s="25">
        <v>38.461538461538467</v>
      </c>
      <c r="D32" s="25">
        <v>38.461538461538467</v>
      </c>
      <c r="E32" s="25">
        <v>38.461538461538467</v>
      </c>
      <c r="F32" s="25">
        <v>38.461538461538467</v>
      </c>
      <c r="G32" s="25">
        <v>38.461538461538467</v>
      </c>
      <c r="H32" s="25">
        <v>34.615384615384613</v>
      </c>
      <c r="I32" s="25">
        <v>34.615384615384613</v>
      </c>
      <c r="J32" s="25">
        <v>34.615384615384613</v>
      </c>
      <c r="K32" s="25">
        <v>34.615384615384613</v>
      </c>
      <c r="L32" s="25">
        <v>17.391304347826086</v>
      </c>
      <c r="M32" s="25">
        <v>17.391304347826086</v>
      </c>
      <c r="N32" s="38">
        <v>17.391304347826086</v>
      </c>
    </row>
    <row r="33" spans="1:14" x14ac:dyDescent="0.25">
      <c r="A33" s="51" t="s">
        <v>87</v>
      </c>
      <c r="B33" s="25">
        <v>33.333333333333329</v>
      </c>
      <c r="C33" s="25">
        <v>33.333333333333329</v>
      </c>
      <c r="D33" s="25">
        <v>33.333333333333329</v>
      </c>
      <c r="E33" s="25">
        <v>33.333333333333329</v>
      </c>
      <c r="F33" s="25">
        <v>33.333333333333329</v>
      </c>
      <c r="G33" s="25">
        <v>33.333333333333329</v>
      </c>
      <c r="H33" s="25">
        <v>34.615384615384613</v>
      </c>
      <c r="I33" s="25">
        <v>34.615384615384613</v>
      </c>
      <c r="J33" s="25">
        <v>34.615384615384613</v>
      </c>
      <c r="K33" s="25">
        <v>34.615384615384613</v>
      </c>
      <c r="L33" s="25">
        <v>26.530612244897959</v>
      </c>
      <c r="M33" s="25">
        <v>26.530612244897959</v>
      </c>
      <c r="N33" s="38">
        <v>26.530612244897959</v>
      </c>
    </row>
    <row r="34" spans="1:14" x14ac:dyDescent="0.25">
      <c r="A34" s="51" t="s">
        <v>88</v>
      </c>
      <c r="B34" s="25">
        <v>34.939759036144579</v>
      </c>
      <c r="C34" s="25">
        <v>34.939759036144579</v>
      </c>
      <c r="D34" s="25">
        <v>34.939759036144579</v>
      </c>
      <c r="E34" s="25">
        <v>34.939759036144579</v>
      </c>
      <c r="F34" s="25">
        <v>34.939759036144579</v>
      </c>
      <c r="G34" s="25">
        <v>34.939759036144579</v>
      </c>
      <c r="H34" s="25">
        <v>42.424242424242422</v>
      </c>
      <c r="I34" s="25">
        <v>42.424242424242422</v>
      </c>
      <c r="J34" s="25">
        <v>42.424242424242422</v>
      </c>
      <c r="K34" s="25">
        <v>42.424242424242422</v>
      </c>
      <c r="L34" s="25">
        <v>20</v>
      </c>
      <c r="M34" s="25">
        <v>20</v>
      </c>
      <c r="N34" s="38">
        <v>20</v>
      </c>
    </row>
    <row r="35" spans="1:14" x14ac:dyDescent="0.25">
      <c r="A35" s="52" t="s">
        <v>89</v>
      </c>
      <c r="B35" s="53">
        <v>35.2112676056338</v>
      </c>
      <c r="C35" s="53">
        <v>35.2112676056338</v>
      </c>
      <c r="D35" s="53">
        <v>35.2112676056338</v>
      </c>
      <c r="E35" s="53">
        <v>35.2112676056338</v>
      </c>
      <c r="F35" s="53">
        <v>35.2112676056338</v>
      </c>
      <c r="G35" s="53">
        <v>35.2112676056338</v>
      </c>
      <c r="H35" s="53">
        <v>34.606345475910693</v>
      </c>
      <c r="I35" s="53">
        <v>34.606345475910693</v>
      </c>
      <c r="J35" s="53">
        <v>34.606345475910693</v>
      </c>
      <c r="K35" s="53">
        <v>34.606345475910693</v>
      </c>
      <c r="L35" s="53">
        <v>25.833006664053315</v>
      </c>
      <c r="M35" s="53">
        <v>25.833006664053315</v>
      </c>
      <c r="N35" s="60">
        <v>25.833006664053315</v>
      </c>
    </row>
  </sheetData>
  <sheetProtection algorithmName="SHA-512" hashValue="1ZiFUP2stmFC/dorE/m2KlnIF/4K4jqANNYxu/OzrlobhWYPOOmZB8R5bmuyuMUkbvLXyPazGOLpyc2akRWtxA==" saltValue="0ZNmXQV5X6oSXI2wEA4VEw==" spinCount="100000" sheet="1" objects="1" scenarios="1"/>
  <hyperlinks>
    <hyperlink ref="P1" location="Portada!A1" display="Volver al Índice" xr:uid="{48C8ABFC-5A64-448E-ACB8-B4057F66A226}"/>
  </hyperlink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7D255-4907-421E-AB6C-820552AAA3F4}">
  <sheetPr>
    <tabColor theme="3" tint="-0.249977111117893"/>
  </sheetPr>
  <dimension ref="A1:AD67"/>
  <sheetViews>
    <sheetView workbookViewId="0">
      <selection sqref="A1:XFD1048576"/>
    </sheetView>
  </sheetViews>
  <sheetFormatPr defaultRowHeight="15" x14ac:dyDescent="0.25"/>
  <cols>
    <col min="1" max="16384" width="9.140625" style="180"/>
  </cols>
  <sheetData>
    <row r="1" spans="1:30" ht="92.25" x14ac:dyDescent="0.25">
      <c r="A1" s="212" t="s">
        <v>173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4"/>
      <c r="S1" s="179"/>
      <c r="T1" s="179"/>
      <c r="U1" s="221" t="s">
        <v>181</v>
      </c>
      <c r="V1" s="221"/>
      <c r="W1" s="179"/>
      <c r="X1" s="179"/>
      <c r="Y1" s="179"/>
      <c r="Z1" s="179"/>
      <c r="AA1" s="179"/>
      <c r="AB1" s="179"/>
      <c r="AC1" s="179"/>
      <c r="AD1" s="179"/>
    </row>
    <row r="2" spans="1:30" ht="15" customHeight="1" x14ac:dyDescent="0.25">
      <c r="A2" s="215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7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</row>
    <row r="3" spans="1:30" ht="15" customHeight="1" x14ac:dyDescent="0.25">
      <c r="A3" s="215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7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</row>
    <row r="4" spans="1:30" ht="15" customHeight="1" x14ac:dyDescent="0.25">
      <c r="A4" s="215"/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7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</row>
    <row r="5" spans="1:30" ht="15" customHeight="1" x14ac:dyDescent="0.25">
      <c r="A5" s="215"/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7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</row>
    <row r="6" spans="1:30" ht="15" customHeight="1" x14ac:dyDescent="0.25">
      <c r="A6" s="215"/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7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</row>
    <row r="7" spans="1:30" ht="15" customHeight="1" x14ac:dyDescent="0.25">
      <c r="A7" s="215"/>
      <c r="B7" s="216"/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7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</row>
    <row r="8" spans="1:30" ht="15" customHeight="1" x14ac:dyDescent="0.25">
      <c r="A8" s="215"/>
      <c r="B8" s="216"/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7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</row>
    <row r="9" spans="1:30" ht="15" customHeight="1" x14ac:dyDescent="0.25">
      <c r="A9" s="215"/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7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</row>
    <row r="10" spans="1:30" ht="15" customHeight="1" x14ac:dyDescent="0.25">
      <c r="A10" s="215"/>
      <c r="B10" s="216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7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</row>
    <row r="11" spans="1:30" ht="15" customHeight="1" x14ac:dyDescent="0.25">
      <c r="A11" s="215"/>
      <c r="B11" s="216"/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7"/>
      <c r="S11" s="179"/>
      <c r="T11" s="179"/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</row>
    <row r="12" spans="1:30" ht="15" customHeight="1" x14ac:dyDescent="0.25">
      <c r="A12" s="215"/>
      <c r="B12" s="216"/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7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</row>
    <row r="13" spans="1:30" ht="15" customHeight="1" x14ac:dyDescent="0.25">
      <c r="A13" s="215"/>
      <c r="B13" s="216"/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7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</row>
    <row r="14" spans="1:30" ht="15" customHeight="1" x14ac:dyDescent="0.25">
      <c r="A14" s="215"/>
      <c r="B14" s="216"/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7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</row>
    <row r="15" spans="1:30" ht="15" customHeight="1" x14ac:dyDescent="0.25">
      <c r="A15" s="215"/>
      <c r="B15" s="216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7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</row>
    <row r="16" spans="1:30" ht="15" customHeight="1" x14ac:dyDescent="0.25">
      <c r="A16" s="215"/>
      <c r="B16" s="216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7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</row>
    <row r="17" spans="1:30" ht="15" customHeight="1" x14ac:dyDescent="0.25">
      <c r="A17" s="215"/>
      <c r="B17" s="216"/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7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</row>
    <row r="18" spans="1:30" ht="15" customHeight="1" x14ac:dyDescent="0.25">
      <c r="A18" s="215"/>
      <c r="B18" s="216"/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7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</row>
    <row r="19" spans="1:30" ht="15" customHeight="1" x14ac:dyDescent="0.25">
      <c r="A19" s="215"/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7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</row>
    <row r="20" spans="1:30" ht="15" customHeight="1" x14ac:dyDescent="0.25">
      <c r="A20" s="215"/>
      <c r="B20" s="216"/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7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79"/>
      <c r="AD20" s="179"/>
    </row>
    <row r="21" spans="1:30" ht="15" customHeight="1" x14ac:dyDescent="0.25">
      <c r="A21" s="215"/>
      <c r="B21" s="216"/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7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</row>
    <row r="22" spans="1:30" ht="15" customHeight="1" x14ac:dyDescent="0.25">
      <c r="A22" s="215"/>
      <c r="B22" s="216"/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7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</row>
    <row r="23" spans="1:30" ht="15" customHeight="1" x14ac:dyDescent="0.25">
      <c r="A23" s="215"/>
      <c r="B23" s="216"/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7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</row>
    <row r="24" spans="1:30" ht="15" customHeight="1" x14ac:dyDescent="0.25">
      <c r="A24" s="215"/>
      <c r="B24" s="216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7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</row>
    <row r="25" spans="1:30" ht="15" customHeight="1" x14ac:dyDescent="0.25">
      <c r="A25" s="215"/>
      <c r="B25" s="216"/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7"/>
      <c r="S25" s="179"/>
      <c r="T25" s="179"/>
      <c r="U25" s="179"/>
      <c r="V25" s="179"/>
      <c r="W25" s="179"/>
      <c r="X25" s="179"/>
      <c r="Y25" s="179"/>
      <c r="Z25" s="179"/>
      <c r="AA25" s="179"/>
      <c r="AB25" s="179"/>
      <c r="AC25" s="179"/>
      <c r="AD25" s="179"/>
    </row>
    <row r="26" spans="1:30" ht="15" customHeight="1" thickBot="1" x14ac:dyDescent="0.3">
      <c r="A26" s="218"/>
      <c r="B26" s="219"/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220"/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</row>
    <row r="27" spans="1:30" ht="15" customHeight="1" x14ac:dyDescent="0.25">
      <c r="A27" s="179"/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</row>
    <row r="28" spans="1:30" ht="15" customHeight="1" x14ac:dyDescent="0.25">
      <c r="A28" s="179"/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</row>
    <row r="29" spans="1:30" ht="15" customHeight="1" x14ac:dyDescent="0.25">
      <c r="A29" s="179"/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</row>
    <row r="30" spans="1:30" ht="15" customHeight="1" x14ac:dyDescent="0.25">
      <c r="A30" s="179"/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179"/>
      <c r="AB30" s="179"/>
      <c r="AC30" s="179"/>
      <c r="AD30" s="179"/>
    </row>
    <row r="31" spans="1:30" ht="15" customHeight="1" x14ac:dyDescent="0.25">
      <c r="A31" s="179"/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79"/>
      <c r="Z31" s="179"/>
      <c r="AA31" s="179"/>
      <c r="AB31" s="179"/>
      <c r="AC31" s="179"/>
      <c r="AD31" s="179"/>
    </row>
    <row r="32" spans="1:30" ht="15" customHeight="1" x14ac:dyDescent="0.25">
      <c r="A32" s="179"/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</row>
    <row r="33" spans="1:30" ht="15" customHeight="1" x14ac:dyDescent="0.25">
      <c r="A33" s="179"/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</row>
    <row r="34" spans="1:30" ht="15" customHeight="1" x14ac:dyDescent="0.25">
      <c r="A34" s="179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</row>
    <row r="35" spans="1:30" ht="15" customHeight="1" x14ac:dyDescent="0.25">
      <c r="A35" s="179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Y35" s="179"/>
      <c r="Z35" s="179"/>
      <c r="AA35" s="179"/>
      <c r="AB35" s="179"/>
      <c r="AC35" s="179"/>
      <c r="AD35" s="179"/>
    </row>
    <row r="36" spans="1:30" ht="15" customHeight="1" x14ac:dyDescent="0.25">
      <c r="A36" s="179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79"/>
      <c r="Y36" s="179"/>
      <c r="Z36" s="179"/>
      <c r="AA36" s="179"/>
      <c r="AB36" s="179"/>
      <c r="AC36" s="179"/>
      <c r="AD36" s="179"/>
    </row>
    <row r="37" spans="1:30" ht="15" customHeight="1" x14ac:dyDescent="0.25">
      <c r="A37" s="179"/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  <c r="AA37" s="179"/>
      <c r="AB37" s="179"/>
      <c r="AC37" s="179"/>
      <c r="AD37" s="179"/>
    </row>
    <row r="38" spans="1:30" ht="15" customHeight="1" x14ac:dyDescent="0.25">
      <c r="A38" s="179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</row>
    <row r="39" spans="1:30" ht="15" customHeight="1" x14ac:dyDescent="0.25">
      <c r="A39" s="179"/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</row>
    <row r="40" spans="1:30" ht="15" customHeight="1" x14ac:dyDescent="0.25">
      <c r="A40" s="179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</row>
    <row r="41" spans="1:30" ht="15" customHeight="1" x14ac:dyDescent="0.25">
      <c r="A41" s="179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</row>
    <row r="42" spans="1:30" ht="15" customHeight="1" x14ac:dyDescent="0.25">
      <c r="A42" s="179"/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9"/>
      <c r="AD42" s="179"/>
    </row>
    <row r="43" spans="1:30" ht="15" customHeight="1" x14ac:dyDescent="0.25">
      <c r="A43" s="179"/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179"/>
      <c r="AC43" s="179"/>
      <c r="AD43" s="179"/>
    </row>
    <row r="44" spans="1:30" ht="15" customHeight="1" x14ac:dyDescent="0.25">
      <c r="A44" s="179"/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79"/>
      <c r="AB44" s="179"/>
      <c r="AC44" s="179"/>
      <c r="AD44" s="179"/>
    </row>
    <row r="45" spans="1:30" ht="15" customHeight="1" x14ac:dyDescent="0.25">
      <c r="A45" s="179"/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  <c r="AA45" s="179"/>
      <c r="AB45" s="179"/>
      <c r="AC45" s="179"/>
      <c r="AD45" s="179"/>
    </row>
    <row r="46" spans="1:30" ht="15" customHeight="1" x14ac:dyDescent="0.25">
      <c r="A46" s="179"/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179"/>
      <c r="AB46" s="179"/>
      <c r="AC46" s="179"/>
      <c r="AD46" s="179"/>
    </row>
    <row r="47" spans="1:30" ht="15" customHeight="1" x14ac:dyDescent="0.25">
      <c r="A47" s="179"/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179"/>
      <c r="U47" s="179"/>
      <c r="V47" s="179"/>
      <c r="W47" s="179"/>
      <c r="X47" s="179"/>
      <c r="Y47" s="179"/>
      <c r="Z47" s="179"/>
      <c r="AA47" s="179"/>
      <c r="AB47" s="179"/>
      <c r="AC47" s="179"/>
      <c r="AD47" s="179"/>
    </row>
    <row r="48" spans="1:30" ht="15" customHeight="1" x14ac:dyDescent="0.25">
      <c r="A48" s="179"/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S48" s="179"/>
      <c r="T48" s="179"/>
      <c r="U48" s="179"/>
      <c r="V48" s="179"/>
      <c r="W48" s="179"/>
      <c r="X48" s="179"/>
      <c r="Y48" s="179"/>
      <c r="Z48" s="179"/>
      <c r="AA48" s="179"/>
      <c r="AB48" s="179"/>
      <c r="AC48" s="179"/>
      <c r="AD48" s="179"/>
    </row>
    <row r="49" spans="1:30" ht="15" customHeight="1" x14ac:dyDescent="0.25">
      <c r="A49" s="179"/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  <c r="AC49" s="179"/>
      <c r="AD49" s="179"/>
    </row>
    <row r="50" spans="1:30" ht="15" customHeight="1" x14ac:dyDescent="0.25">
      <c r="A50" s="179"/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79"/>
      <c r="W50" s="179"/>
      <c r="X50" s="179"/>
      <c r="Y50" s="179"/>
      <c r="Z50" s="179"/>
      <c r="AA50" s="179"/>
      <c r="AB50" s="179"/>
      <c r="AC50" s="179"/>
      <c r="AD50" s="179"/>
    </row>
    <row r="51" spans="1:30" ht="15" customHeight="1" x14ac:dyDescent="0.25">
      <c r="A51" s="179"/>
      <c r="B51" s="179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79"/>
      <c r="Q51" s="179"/>
      <c r="R51" s="179"/>
      <c r="S51" s="179"/>
      <c r="T51" s="179"/>
      <c r="U51" s="179"/>
      <c r="V51" s="179"/>
      <c r="W51" s="179"/>
      <c r="X51" s="179"/>
      <c r="Y51" s="179"/>
      <c r="Z51" s="179"/>
      <c r="AA51" s="179"/>
      <c r="AB51" s="179"/>
      <c r="AC51" s="179"/>
      <c r="AD51" s="179"/>
    </row>
    <row r="52" spans="1:30" ht="15" customHeight="1" x14ac:dyDescent="0.25">
      <c r="A52" s="179"/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S52" s="179"/>
      <c r="T52" s="179"/>
      <c r="U52" s="179"/>
      <c r="V52" s="179"/>
      <c r="W52" s="179"/>
      <c r="X52" s="179"/>
      <c r="Y52" s="179"/>
      <c r="Z52" s="179"/>
      <c r="AA52" s="179"/>
      <c r="AB52" s="179"/>
      <c r="AC52" s="179"/>
      <c r="AD52" s="179"/>
    </row>
    <row r="53" spans="1:30" ht="15" customHeight="1" x14ac:dyDescent="0.25">
      <c r="A53" s="179"/>
      <c r="B53" s="179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79"/>
      <c r="S53" s="179"/>
      <c r="T53" s="179"/>
      <c r="U53" s="179"/>
      <c r="V53" s="179"/>
      <c r="W53" s="179"/>
      <c r="X53" s="179"/>
      <c r="Y53" s="179"/>
      <c r="Z53" s="179"/>
      <c r="AA53" s="179"/>
      <c r="AB53" s="179"/>
      <c r="AC53" s="179"/>
      <c r="AD53" s="179"/>
    </row>
    <row r="54" spans="1:30" ht="15" customHeight="1" x14ac:dyDescent="0.25">
      <c r="A54" s="179"/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79"/>
      <c r="V54" s="179"/>
      <c r="W54" s="179"/>
      <c r="X54" s="179"/>
      <c r="Y54" s="179"/>
      <c r="Z54" s="179"/>
      <c r="AA54" s="179"/>
      <c r="AB54" s="179"/>
      <c r="AC54" s="179"/>
      <c r="AD54" s="179"/>
    </row>
    <row r="55" spans="1:30" ht="15" customHeight="1" x14ac:dyDescent="0.25">
      <c r="A55" s="179"/>
      <c r="B55" s="179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S55" s="179"/>
      <c r="T55" s="179"/>
      <c r="U55" s="179"/>
      <c r="V55" s="179"/>
      <c r="W55" s="179"/>
      <c r="X55" s="179"/>
      <c r="Y55" s="179"/>
      <c r="Z55" s="179"/>
      <c r="AA55" s="179"/>
      <c r="AB55" s="179"/>
      <c r="AC55" s="179"/>
      <c r="AD55" s="179"/>
    </row>
    <row r="56" spans="1:30" ht="15" customHeight="1" x14ac:dyDescent="0.25">
      <c r="A56" s="179"/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S56" s="179"/>
      <c r="T56" s="179"/>
      <c r="U56" s="179"/>
      <c r="V56" s="179"/>
      <c r="W56" s="179"/>
      <c r="X56" s="179"/>
      <c r="Y56" s="179"/>
      <c r="Z56" s="179"/>
      <c r="AA56" s="179"/>
      <c r="AB56" s="179"/>
      <c r="AC56" s="179"/>
      <c r="AD56" s="179"/>
    </row>
    <row r="57" spans="1:30" ht="15" customHeight="1" x14ac:dyDescent="0.25">
      <c r="A57" s="179"/>
      <c r="B57" s="179"/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79"/>
      <c r="O57" s="179"/>
      <c r="P57" s="179"/>
      <c r="Q57" s="179"/>
      <c r="R57" s="179"/>
      <c r="S57" s="179"/>
      <c r="T57" s="179"/>
      <c r="U57" s="179"/>
      <c r="V57" s="179"/>
      <c r="W57" s="179"/>
      <c r="X57" s="179"/>
      <c r="Y57" s="179"/>
      <c r="Z57" s="179"/>
      <c r="AA57" s="179"/>
      <c r="AB57" s="179"/>
      <c r="AC57" s="179"/>
      <c r="AD57" s="179"/>
    </row>
    <row r="58" spans="1:30" ht="15" customHeight="1" x14ac:dyDescent="0.25">
      <c r="A58" s="179"/>
      <c r="B58" s="179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79"/>
      <c r="P58" s="179"/>
      <c r="Q58" s="179"/>
      <c r="R58" s="179"/>
      <c r="S58" s="179"/>
      <c r="T58" s="179"/>
      <c r="U58" s="179"/>
      <c r="V58" s="179"/>
      <c r="W58" s="179"/>
      <c r="X58" s="179"/>
      <c r="Y58" s="179"/>
      <c r="Z58" s="179"/>
      <c r="AA58" s="179"/>
      <c r="AB58" s="179"/>
      <c r="AC58" s="179"/>
      <c r="AD58" s="179"/>
    </row>
    <row r="59" spans="1:30" ht="15" customHeight="1" x14ac:dyDescent="0.25">
      <c r="A59" s="179"/>
      <c r="B59" s="179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179"/>
      <c r="Q59" s="179"/>
      <c r="R59" s="179"/>
      <c r="S59" s="179"/>
      <c r="T59" s="179"/>
      <c r="U59" s="179"/>
      <c r="V59" s="179"/>
      <c r="W59" s="179"/>
      <c r="X59" s="179"/>
      <c r="Y59" s="179"/>
      <c r="Z59" s="179"/>
      <c r="AA59" s="179"/>
      <c r="AB59" s="179"/>
      <c r="AC59" s="179"/>
      <c r="AD59" s="179"/>
    </row>
    <row r="60" spans="1:30" ht="15" customHeight="1" x14ac:dyDescent="0.25">
      <c r="A60" s="179"/>
      <c r="B60" s="179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S60" s="179"/>
      <c r="T60" s="179"/>
      <c r="U60" s="179"/>
      <c r="V60" s="179"/>
      <c r="W60" s="179"/>
      <c r="X60" s="179"/>
      <c r="Y60" s="179"/>
      <c r="Z60" s="179"/>
      <c r="AA60" s="179"/>
      <c r="AB60" s="179"/>
      <c r="AC60" s="179"/>
      <c r="AD60" s="179"/>
    </row>
    <row r="61" spans="1:30" ht="15" customHeight="1" x14ac:dyDescent="0.25">
      <c r="A61" s="179"/>
      <c r="B61" s="179"/>
      <c r="C61" s="179"/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79"/>
      <c r="W61" s="179"/>
      <c r="X61" s="179"/>
      <c r="Y61" s="179"/>
      <c r="Z61" s="179"/>
      <c r="AA61" s="179"/>
      <c r="AB61" s="179"/>
      <c r="AC61" s="179"/>
      <c r="AD61" s="179"/>
    </row>
    <row r="62" spans="1:30" ht="15" customHeight="1" x14ac:dyDescent="0.25">
      <c r="A62" s="179"/>
      <c r="B62" s="179"/>
      <c r="C62" s="179"/>
      <c r="D62" s="179"/>
      <c r="E62" s="179"/>
      <c r="F62" s="179"/>
      <c r="G62" s="179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S62" s="179"/>
      <c r="T62" s="179"/>
      <c r="U62" s="179"/>
      <c r="V62" s="179"/>
      <c r="W62" s="179"/>
      <c r="X62" s="179"/>
      <c r="Y62" s="179"/>
      <c r="Z62" s="179"/>
      <c r="AA62" s="179"/>
      <c r="AB62" s="179"/>
      <c r="AC62" s="179"/>
      <c r="AD62" s="179"/>
    </row>
    <row r="63" spans="1:30" ht="15" customHeight="1" x14ac:dyDescent="0.25">
      <c r="A63" s="179"/>
      <c r="B63" s="179"/>
      <c r="C63" s="179"/>
      <c r="D63" s="179"/>
      <c r="E63" s="179"/>
      <c r="F63" s="179"/>
      <c r="G63" s="179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S63" s="179"/>
      <c r="T63" s="179"/>
      <c r="U63" s="179"/>
      <c r="V63" s="179"/>
      <c r="W63" s="179"/>
      <c r="X63" s="179"/>
      <c r="Y63" s="179"/>
      <c r="Z63" s="179"/>
      <c r="AA63" s="179"/>
      <c r="AB63" s="179"/>
      <c r="AC63" s="179"/>
      <c r="AD63" s="179"/>
    </row>
    <row r="64" spans="1:30" ht="15" customHeight="1" x14ac:dyDescent="0.25">
      <c r="A64" s="179"/>
      <c r="B64" s="179"/>
      <c r="C64" s="179"/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79"/>
      <c r="Z64" s="179"/>
      <c r="AA64" s="179"/>
      <c r="AB64" s="179"/>
      <c r="AC64" s="179"/>
      <c r="AD64" s="179"/>
    </row>
    <row r="65" spans="1:30" ht="15" customHeight="1" x14ac:dyDescent="0.25">
      <c r="A65" s="179"/>
      <c r="B65" s="179"/>
      <c r="C65" s="179"/>
      <c r="D65" s="179"/>
      <c r="E65" s="179"/>
      <c r="F65" s="179"/>
      <c r="G65" s="179"/>
      <c r="H65" s="179"/>
      <c r="I65" s="179"/>
      <c r="J65" s="179"/>
      <c r="K65" s="179"/>
      <c r="L65" s="179"/>
      <c r="M65" s="179"/>
      <c r="N65" s="179"/>
      <c r="O65" s="179"/>
      <c r="P65" s="179"/>
      <c r="Q65" s="179"/>
      <c r="R65" s="179"/>
      <c r="S65" s="179"/>
      <c r="T65" s="179"/>
      <c r="U65" s="179"/>
      <c r="V65" s="179"/>
      <c r="W65" s="179"/>
      <c r="X65" s="179"/>
      <c r="Y65" s="179"/>
      <c r="Z65" s="179"/>
      <c r="AA65" s="179"/>
      <c r="AB65" s="179"/>
      <c r="AC65" s="179"/>
      <c r="AD65" s="179"/>
    </row>
    <row r="66" spans="1:30" ht="15" customHeight="1" x14ac:dyDescent="0.25">
      <c r="A66" s="179"/>
      <c r="B66" s="179"/>
      <c r="C66" s="179"/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  <c r="U66" s="179"/>
      <c r="V66" s="179"/>
      <c r="W66" s="179"/>
      <c r="X66" s="179"/>
      <c r="Y66" s="179"/>
      <c r="Z66" s="179"/>
      <c r="AA66" s="179"/>
      <c r="AB66" s="179"/>
      <c r="AC66" s="179"/>
      <c r="AD66" s="179"/>
    </row>
    <row r="67" spans="1:30" ht="15" customHeight="1" x14ac:dyDescent="0.25">
      <c r="A67" s="179"/>
      <c r="B67" s="179"/>
      <c r="C67" s="179"/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79"/>
      <c r="Z67" s="179"/>
      <c r="AA67" s="179"/>
      <c r="AB67" s="179"/>
      <c r="AC67" s="179"/>
      <c r="AD67" s="179"/>
    </row>
  </sheetData>
  <sheetProtection algorithmName="SHA-512" hashValue="oJNhBiyxj1EIN3B+9imoHlux2U2q4cEYgh8mqhu8Aj+nQwb5kU31B91AdzTFOsAcNy5ezYZybbJ8WAmW02lizg==" saltValue="QJ5hLcQAn0Joc2LSdnlQpQ==" spinCount="100000" sheet="1" objects="1" scenarios="1"/>
  <mergeCells count="2">
    <mergeCell ref="A1:R26"/>
    <mergeCell ref="U1:V1"/>
  </mergeCells>
  <hyperlinks>
    <hyperlink ref="U1" location="Indice!A1" display="Volver al Índice" xr:uid="{2806807F-F472-4C02-83D1-FC1C9EB63D65}"/>
    <hyperlink ref="U1:V1" location="Portada!A1" display="Volver al Índice" xr:uid="{A0DE3630-26DC-4425-9E44-BAFAF0B775E7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11FC6-790B-4690-BA6F-FC7B63F0DE29}">
  <sheetPr>
    <tabColor theme="4" tint="0.79998168889431442"/>
  </sheetPr>
  <dimension ref="A1:U95"/>
  <sheetViews>
    <sheetView topLeftCell="E1" zoomScaleNormal="100" workbookViewId="0">
      <pane ySplit="3" topLeftCell="A4" activePane="bottomLeft" state="frozen"/>
      <selection sqref="A1:AD67"/>
      <selection pane="bottomLeft" activeCell="R1" sqref="R1"/>
    </sheetView>
  </sheetViews>
  <sheetFormatPr defaultRowHeight="15" x14ac:dyDescent="0.25"/>
  <cols>
    <col min="1" max="1" width="25.42578125" customWidth="1"/>
    <col min="14" max="14" width="9.5703125" customWidth="1"/>
    <col min="15" max="15" width="16.28515625" style="2" customWidth="1"/>
    <col min="16" max="16" width="62.42578125" customWidth="1"/>
    <col min="20" max="21" width="9.140625" style="5"/>
  </cols>
  <sheetData>
    <row r="1" spans="1:21" ht="21" x14ac:dyDescent="0.25">
      <c r="A1" s="196" t="s">
        <v>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"/>
      <c r="R1" s="176" t="s">
        <v>181</v>
      </c>
    </row>
    <row r="2" spans="1:21" ht="28.9" customHeight="1" x14ac:dyDescent="0.25">
      <c r="A2" s="197" t="s">
        <v>1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6"/>
      <c r="O2" s="193" t="s">
        <v>2</v>
      </c>
      <c r="P2" s="194" t="s">
        <v>3</v>
      </c>
    </row>
    <row r="3" spans="1:21" x14ac:dyDescent="0.25">
      <c r="A3" s="7" t="s">
        <v>4</v>
      </c>
      <c r="B3" s="7">
        <v>2010</v>
      </c>
      <c r="C3" s="7">
        <v>2011</v>
      </c>
      <c r="D3" s="7">
        <v>2012</v>
      </c>
      <c r="E3" s="7">
        <v>2013</v>
      </c>
      <c r="F3" s="7">
        <v>2014</v>
      </c>
      <c r="G3" s="7">
        <v>2015</v>
      </c>
      <c r="H3" s="7">
        <v>2016</v>
      </c>
      <c r="I3" s="7">
        <v>2017</v>
      </c>
      <c r="J3" s="7">
        <v>2018</v>
      </c>
      <c r="K3" s="7">
        <v>2019</v>
      </c>
      <c r="L3" s="7">
        <v>2020</v>
      </c>
      <c r="M3" s="7">
        <v>2021</v>
      </c>
      <c r="N3" s="7">
        <v>2022</v>
      </c>
      <c r="O3" s="193"/>
      <c r="P3" s="194"/>
      <c r="T3" s="9"/>
      <c r="U3" s="9"/>
    </row>
    <row r="4" spans="1:21" x14ac:dyDescent="0.25">
      <c r="A4" s="10" t="s">
        <v>5</v>
      </c>
      <c r="B4" s="11">
        <v>0.48133982487930738</v>
      </c>
      <c r="C4" s="11">
        <v>0.49844096579215097</v>
      </c>
      <c r="D4" s="11">
        <v>0.51000655930408678</v>
      </c>
      <c r="E4" s="11">
        <v>0.5321009359275114</v>
      </c>
      <c r="F4" s="11">
        <v>0.53769541790055031</v>
      </c>
      <c r="G4" s="11">
        <v>0.56018015723433756</v>
      </c>
      <c r="H4" s="11">
        <v>0.56409686021906635</v>
      </c>
      <c r="I4" s="11">
        <v>0.57551312065224747</v>
      </c>
      <c r="J4" s="11">
        <v>0.595910067878482</v>
      </c>
      <c r="K4" s="11">
        <v>0.60773885443400377</v>
      </c>
      <c r="L4" s="11">
        <v>0.61432954491316882</v>
      </c>
      <c r="M4" s="11">
        <v>0.60139534716306731</v>
      </c>
      <c r="N4" s="11">
        <v>0.62233656716324526</v>
      </c>
      <c r="O4" s="2">
        <f>AVERAGE(((N4-M4)/M4), ((M4-L4)/L4), ((L4-K4)/K4), ((K4-J4)/J4), ((J4-I4)/I4), ((I4-H4)/H4), ((H4-G4)/G4), ((G4-F4)/F4), ((F4-E4)/E4), ((E4-D4)/D4), ((D4-C4)/C4), ((C4-B4)/B4))</f>
        <v>2.1793089069213106E-2</v>
      </c>
      <c r="Q4" s="3"/>
      <c r="R4" s="3"/>
      <c r="T4" s="12"/>
      <c r="U4" s="12"/>
    </row>
    <row r="5" spans="1:21" x14ac:dyDescent="0.25">
      <c r="A5" s="13" t="s">
        <v>6</v>
      </c>
      <c r="B5" s="14">
        <v>0.44295625114049197</v>
      </c>
      <c r="C5" s="14">
        <v>0.45980556076006751</v>
      </c>
      <c r="D5" s="14">
        <v>0.46137222177342557</v>
      </c>
      <c r="E5" s="14">
        <v>0.47681269009932403</v>
      </c>
      <c r="F5" s="14">
        <v>0.4970018698062515</v>
      </c>
      <c r="G5" s="14">
        <v>0.51533506704468834</v>
      </c>
      <c r="H5" s="14">
        <v>0.51396694755208572</v>
      </c>
      <c r="I5" s="14">
        <v>0.49751767885870918</v>
      </c>
      <c r="J5" s="14">
        <v>0.52827145849571522</v>
      </c>
      <c r="K5" s="14">
        <v>0.55907010432753235</v>
      </c>
      <c r="L5" s="14">
        <v>0.5693172059403071</v>
      </c>
      <c r="M5" s="14">
        <v>0.5611798806773417</v>
      </c>
      <c r="N5" s="14">
        <v>0.57526986032375871</v>
      </c>
      <c r="O5" s="2">
        <f t="shared" ref="O5:O14" si="0">AVERAGE(((N5-M5)/M5), ((M5-L5)/L5), ((L5-K5)/K5), ((K5-J5)/J5), ((J5-I5)/I5), ((I5-H5)/H5), ((H5-G5)/G5), ((G5-F5)/F5), ((F5-E5)/E5), ((E5-D5)/D5), ((D5-C5)/C5), ((C5-B5)/B5))</f>
        <v>2.2395071079055247E-2</v>
      </c>
      <c r="Q5" s="3"/>
      <c r="R5" s="3"/>
      <c r="T5" s="12"/>
      <c r="U5" s="12"/>
    </row>
    <row r="6" spans="1:21" x14ac:dyDescent="0.25">
      <c r="A6" s="13" t="s">
        <v>7</v>
      </c>
      <c r="B6" s="14">
        <v>0.48861004116070805</v>
      </c>
      <c r="C6" s="14">
        <v>0.50270257571624222</v>
      </c>
      <c r="D6" s="14">
        <v>0.51092741415377974</v>
      </c>
      <c r="E6" s="14">
        <v>0.52578277817232733</v>
      </c>
      <c r="F6" s="14">
        <v>0.54137356869210629</v>
      </c>
      <c r="G6" s="14">
        <v>0.55750027393738566</v>
      </c>
      <c r="H6" s="14">
        <v>0.54377056817215441</v>
      </c>
      <c r="I6" s="14">
        <v>0.56250431944025492</v>
      </c>
      <c r="J6" s="14">
        <v>0.57308597957074858</v>
      </c>
      <c r="K6" s="14">
        <v>0.57671995870955084</v>
      </c>
      <c r="L6" s="14">
        <v>0.5887711216869167</v>
      </c>
      <c r="M6" s="14">
        <v>0.5761641228137041</v>
      </c>
      <c r="N6" s="14">
        <v>0.59794717594306945</v>
      </c>
      <c r="O6" s="2">
        <f t="shared" si="0"/>
        <v>1.716561703313901E-2</v>
      </c>
      <c r="Q6" s="3"/>
      <c r="R6" s="3"/>
      <c r="T6" s="12"/>
      <c r="U6" s="12"/>
    </row>
    <row r="7" spans="1:21" x14ac:dyDescent="0.25">
      <c r="A7" s="13" t="s">
        <v>8</v>
      </c>
      <c r="B7" s="14">
        <v>0.48485065038813674</v>
      </c>
      <c r="C7" s="14">
        <v>0.50391647374430393</v>
      </c>
      <c r="D7" s="14">
        <v>0.51645457110970994</v>
      </c>
      <c r="E7" s="14">
        <v>0.53290369236992807</v>
      </c>
      <c r="F7" s="14">
        <v>0.54849558478834592</v>
      </c>
      <c r="G7" s="14">
        <v>0.57116556023318332</v>
      </c>
      <c r="H7" s="14">
        <v>0.55337731479505792</v>
      </c>
      <c r="I7" s="14">
        <v>0.56897763401195134</v>
      </c>
      <c r="J7" s="14">
        <v>0.5905115317550188</v>
      </c>
      <c r="K7" s="14">
        <v>0.59786401014770862</v>
      </c>
      <c r="L7" s="14">
        <v>0.59867949912755292</v>
      </c>
      <c r="M7" s="14">
        <v>0.60711119629363586</v>
      </c>
      <c r="N7" s="14">
        <v>0.61909292371072899</v>
      </c>
      <c r="O7" s="2">
        <f t="shared" si="0"/>
        <v>2.0764376870594816E-2</v>
      </c>
      <c r="Q7" s="3"/>
      <c r="R7" s="3"/>
      <c r="T7" s="12"/>
      <c r="U7" s="12"/>
    </row>
    <row r="8" spans="1:21" x14ac:dyDescent="0.25">
      <c r="A8" s="13" t="s">
        <v>9</v>
      </c>
      <c r="B8" s="14">
        <v>0.41572121670662654</v>
      </c>
      <c r="C8" s="14">
        <v>0.44507101265487248</v>
      </c>
      <c r="D8" s="14">
        <v>0.4479854916762338</v>
      </c>
      <c r="E8" s="14">
        <v>0.46203675481141238</v>
      </c>
      <c r="F8" s="14">
        <v>0.47281713942256676</v>
      </c>
      <c r="G8" s="14">
        <v>0.49833748802972144</v>
      </c>
      <c r="H8" s="14">
        <v>0.49894582085992367</v>
      </c>
      <c r="I8" s="14">
        <v>0.52528972913772964</v>
      </c>
      <c r="J8" s="14">
        <v>0.52613370641841029</v>
      </c>
      <c r="K8" s="14">
        <v>0.53960988800156906</v>
      </c>
      <c r="L8" s="14">
        <v>0.57373368446115491</v>
      </c>
      <c r="M8" s="14">
        <v>0.56087395859284372</v>
      </c>
      <c r="N8" s="14">
        <v>0.57140639452891118</v>
      </c>
      <c r="O8" s="2">
        <f t="shared" si="0"/>
        <v>2.7221955419579891E-2</v>
      </c>
      <c r="Q8" s="3"/>
      <c r="R8" s="3"/>
      <c r="T8" s="12"/>
      <c r="U8" s="12"/>
    </row>
    <row r="9" spans="1:21" x14ac:dyDescent="0.25">
      <c r="A9" s="13" t="s">
        <v>10</v>
      </c>
      <c r="B9" s="14">
        <v>0.42346875221434893</v>
      </c>
      <c r="C9" s="14">
        <v>0.42952036118148224</v>
      </c>
      <c r="D9" s="14">
        <v>0.44323092019041915</v>
      </c>
      <c r="E9" s="14">
        <v>0.45501163826040442</v>
      </c>
      <c r="F9" s="14">
        <v>0.47439566660658938</v>
      </c>
      <c r="G9" s="14">
        <v>0.48925601104887617</v>
      </c>
      <c r="H9" s="14">
        <v>0.48695026445887035</v>
      </c>
      <c r="I9" s="14">
        <v>0.51243672653753147</v>
      </c>
      <c r="J9" s="14">
        <v>0.52343504655043693</v>
      </c>
      <c r="K9" s="14">
        <v>0.5470948984200269</v>
      </c>
      <c r="L9" s="14">
        <v>0.56120607050182247</v>
      </c>
      <c r="M9" s="14">
        <v>0.54494837626888515</v>
      </c>
      <c r="N9" s="14">
        <v>0.56689885922777083</v>
      </c>
      <c r="O9" s="2">
        <f t="shared" si="0"/>
        <v>2.4842506145060742E-2</v>
      </c>
      <c r="Q9" s="3"/>
      <c r="R9" s="3"/>
      <c r="T9" s="12"/>
      <c r="U9" s="12"/>
    </row>
    <row r="10" spans="1:21" x14ac:dyDescent="0.25">
      <c r="A10" s="13" t="s">
        <v>11</v>
      </c>
      <c r="B10" s="14">
        <v>0.46182166188869639</v>
      </c>
      <c r="C10" s="14">
        <v>0.48019529607342165</v>
      </c>
      <c r="D10" s="14">
        <v>0.49324677660330357</v>
      </c>
      <c r="E10" s="14">
        <v>0.50794590147113228</v>
      </c>
      <c r="F10" s="14">
        <v>0.52793057705786006</v>
      </c>
      <c r="G10" s="14">
        <v>0.53964849888901445</v>
      </c>
      <c r="H10" s="14">
        <v>0.5391304176728382</v>
      </c>
      <c r="I10" s="14">
        <v>0.56199817224353821</v>
      </c>
      <c r="J10" s="14">
        <v>0.59296143618254571</v>
      </c>
      <c r="K10" s="14">
        <v>0.59563007761378084</v>
      </c>
      <c r="L10" s="14">
        <v>0.59280341439069462</v>
      </c>
      <c r="M10" s="14">
        <v>0.59663798630118792</v>
      </c>
      <c r="N10" s="14">
        <v>0.62415936178735543</v>
      </c>
      <c r="O10" s="2">
        <f t="shared" si="0"/>
        <v>2.5600600641870943E-2</v>
      </c>
      <c r="Q10" s="3"/>
      <c r="R10" s="3"/>
      <c r="T10" s="12"/>
      <c r="U10" s="12"/>
    </row>
    <row r="11" spans="1:21" x14ac:dyDescent="0.25">
      <c r="A11" s="13" t="s">
        <v>12</v>
      </c>
      <c r="B11" s="14">
        <v>0.58057469965286845</v>
      </c>
      <c r="C11" s="14">
        <v>0.59565070534268394</v>
      </c>
      <c r="D11" s="14">
        <v>0.60187199220329901</v>
      </c>
      <c r="E11" s="14">
        <v>0.62036595568142583</v>
      </c>
      <c r="F11" s="14">
        <v>0.60998263766128913</v>
      </c>
      <c r="G11" s="14">
        <v>0.63635714458159598</v>
      </c>
      <c r="H11" s="14">
        <v>0.60807123423498965</v>
      </c>
      <c r="I11" s="14">
        <v>0.62492140966287146</v>
      </c>
      <c r="J11" s="14">
        <v>0.64705606284268702</v>
      </c>
      <c r="K11" s="14">
        <v>0.66513273719364019</v>
      </c>
      <c r="L11" s="14">
        <v>0.64038381381017551</v>
      </c>
      <c r="M11" s="14">
        <v>0.62763846051325223</v>
      </c>
      <c r="N11" s="14">
        <v>0.64731897640883806</v>
      </c>
      <c r="O11" s="2">
        <f t="shared" si="0"/>
        <v>9.541884697990919E-3</v>
      </c>
      <c r="Q11" s="3"/>
      <c r="R11" s="3"/>
      <c r="T11" s="12"/>
      <c r="U11" s="12"/>
    </row>
    <row r="12" spans="1:21" x14ac:dyDescent="0.25">
      <c r="A12" s="13" t="s">
        <v>13</v>
      </c>
      <c r="B12" s="14">
        <v>0.44626445780543217</v>
      </c>
      <c r="C12" s="14">
        <v>0.46224597968476661</v>
      </c>
      <c r="D12" s="14">
        <v>0.46819395572204775</v>
      </c>
      <c r="E12" s="14">
        <v>0.4844831725499894</v>
      </c>
      <c r="F12" s="14">
        <v>0.51677950289552887</v>
      </c>
      <c r="G12" s="14">
        <v>0.5323283106326725</v>
      </c>
      <c r="H12" s="14">
        <v>0.51639922995114207</v>
      </c>
      <c r="I12" s="14">
        <v>0.53737859038820279</v>
      </c>
      <c r="J12" s="14">
        <v>0.55291172262902433</v>
      </c>
      <c r="K12" s="14">
        <v>0.58391793653464508</v>
      </c>
      <c r="L12" s="14">
        <v>0.57222995588413905</v>
      </c>
      <c r="M12" s="14">
        <v>0.57251781852732719</v>
      </c>
      <c r="N12" s="14">
        <v>0.60424798370544419</v>
      </c>
      <c r="O12" s="2">
        <f t="shared" si="0"/>
        <v>2.5984601372418842E-2</v>
      </c>
      <c r="Q12" s="3"/>
      <c r="R12" s="3"/>
      <c r="T12" s="12"/>
      <c r="U12" s="12"/>
    </row>
    <row r="13" spans="1:21" x14ac:dyDescent="0.25">
      <c r="A13" s="13" t="s">
        <v>14</v>
      </c>
      <c r="B13" s="14">
        <v>0.45102606907569542</v>
      </c>
      <c r="C13" s="14">
        <v>0.47115499768365438</v>
      </c>
      <c r="D13" s="14">
        <v>0.47587101012629096</v>
      </c>
      <c r="E13" s="14">
        <v>0.48121124353940842</v>
      </c>
      <c r="F13" s="14">
        <v>0.49395875390346689</v>
      </c>
      <c r="G13" s="14">
        <v>0.50056855216542306</v>
      </c>
      <c r="H13" s="14">
        <v>0.50641132384255527</v>
      </c>
      <c r="I13" s="14">
        <v>0.53680959678822115</v>
      </c>
      <c r="J13" s="14">
        <v>0.56612458155322176</v>
      </c>
      <c r="K13" s="14">
        <v>0.58625799236054099</v>
      </c>
      <c r="L13" s="14">
        <v>0.55962389198607809</v>
      </c>
      <c r="M13" s="14">
        <v>0.54182311829983965</v>
      </c>
      <c r="N13" s="14">
        <v>0.56604582801534564</v>
      </c>
      <c r="O13" s="2">
        <f t="shared" si="0"/>
        <v>1.9589296042407767E-2</v>
      </c>
      <c r="Q13" s="3"/>
      <c r="R13" s="3"/>
      <c r="T13" s="12"/>
      <c r="U13" s="12"/>
    </row>
    <row r="14" spans="1:21" x14ac:dyDescent="0.25">
      <c r="A14" s="15" t="s">
        <v>15</v>
      </c>
      <c r="B14" s="16">
        <v>0.50063213074726576</v>
      </c>
      <c r="C14" s="16">
        <v>0.51728197995235059</v>
      </c>
      <c r="D14" s="16">
        <v>0.52613354276923041</v>
      </c>
      <c r="E14" s="16">
        <v>0.54520807356373802</v>
      </c>
      <c r="F14" s="16">
        <v>0.55122484205724342</v>
      </c>
      <c r="G14" s="16">
        <v>0.56042754153629193</v>
      </c>
      <c r="H14" s="16">
        <v>0.55472938632368729</v>
      </c>
      <c r="I14" s="16">
        <v>0.5714846875950047</v>
      </c>
      <c r="J14" s="16">
        <v>0.59156828963472086</v>
      </c>
      <c r="K14" s="16">
        <v>0.6076432353844855</v>
      </c>
      <c r="L14" s="16">
        <v>0.5980224811426762</v>
      </c>
      <c r="M14" s="16">
        <v>0.58847710655482977</v>
      </c>
      <c r="N14" s="16">
        <v>0.60949615087538622</v>
      </c>
      <c r="O14" s="2">
        <f t="shared" si="0"/>
        <v>1.6719224069185776E-2</v>
      </c>
      <c r="Q14" s="3"/>
      <c r="R14" s="3"/>
      <c r="T14" s="12"/>
      <c r="U14" s="12"/>
    </row>
    <row r="15" spans="1:21" x14ac:dyDescent="0.25">
      <c r="A15" s="7" t="s">
        <v>16</v>
      </c>
      <c r="B15" s="7">
        <v>2010</v>
      </c>
      <c r="C15" s="7">
        <v>2011</v>
      </c>
      <c r="D15" s="7">
        <v>2012</v>
      </c>
      <c r="E15" s="7">
        <v>2013</v>
      </c>
      <c r="F15" s="7">
        <v>2014</v>
      </c>
      <c r="G15" s="7">
        <v>2015</v>
      </c>
      <c r="H15" s="7">
        <v>2016</v>
      </c>
      <c r="I15" s="7">
        <v>2017</v>
      </c>
      <c r="J15" s="7">
        <v>2018</v>
      </c>
      <c r="K15" s="7">
        <v>2019</v>
      </c>
      <c r="L15" s="7">
        <v>2020</v>
      </c>
      <c r="M15" s="7">
        <v>2021</v>
      </c>
      <c r="N15" s="7">
        <v>2022</v>
      </c>
      <c r="Q15" s="3"/>
      <c r="T15" s="12"/>
      <c r="U15" s="12"/>
    </row>
    <row r="16" spans="1:21" x14ac:dyDescent="0.25">
      <c r="A16" s="17" t="s">
        <v>17</v>
      </c>
      <c r="B16" s="14">
        <v>0.47952313806782915</v>
      </c>
      <c r="C16" s="14">
        <v>0.49565951118218204</v>
      </c>
      <c r="D16" s="14">
        <v>0.50423237168154944</v>
      </c>
      <c r="E16" s="14">
        <v>0.52165716150763541</v>
      </c>
      <c r="F16" s="14">
        <v>0.53290734697964592</v>
      </c>
      <c r="G16" s="14">
        <v>0.55401566092593135</v>
      </c>
      <c r="H16" s="14">
        <v>0.5491785530861194</v>
      </c>
      <c r="I16" s="14">
        <v>0.5591541639606854</v>
      </c>
      <c r="J16" s="14">
        <v>0.57867943765099494</v>
      </c>
      <c r="K16" s="14">
        <v>0.59466785724433924</v>
      </c>
      <c r="L16" s="14">
        <v>0.60177200644737716</v>
      </c>
      <c r="M16" s="14">
        <v>0.59241575866375795</v>
      </c>
      <c r="N16" s="14">
        <v>0.60896484766015468</v>
      </c>
      <c r="O16" s="2">
        <f>AVERAGE(((N16-M16)/M16), ((M16-L16)/L16), ((L16-K16)/K16), ((K16-J16)/J16), ((J16-I16)/I16), ((I16-H16)/H16), ((H16-G16)/G16), ((G16-F16)/F16), ((F16-E16)/E16), ((E16-D16)/D16), ((D16-C16)/C16), ((C16-B16)/B16))</f>
        <v>2.0249611997762058E-2</v>
      </c>
      <c r="Q16" s="3"/>
      <c r="T16" s="12"/>
      <c r="U16" s="12"/>
    </row>
    <row r="17" spans="1:21" x14ac:dyDescent="0.25">
      <c r="A17" s="18" t="s">
        <v>18</v>
      </c>
      <c r="B17" s="14">
        <v>0.50823086214485536</v>
      </c>
      <c r="C17" s="14">
        <v>0.52453455467459453</v>
      </c>
      <c r="D17" s="14">
        <v>0.53250861463779242</v>
      </c>
      <c r="E17" s="14">
        <v>0.54659428811977606</v>
      </c>
      <c r="F17" s="14">
        <v>0.55133360046596824</v>
      </c>
      <c r="G17" s="14">
        <v>0.56565938413932826</v>
      </c>
      <c r="H17" s="14">
        <v>0.55667628679217307</v>
      </c>
      <c r="I17" s="14">
        <v>0.57946208549424261</v>
      </c>
      <c r="J17" s="14">
        <v>0.60476581045751976</v>
      </c>
      <c r="K17" s="14">
        <v>0.62243537612141253</v>
      </c>
      <c r="L17" s="14">
        <v>0.60408569120826383</v>
      </c>
      <c r="M17" s="14">
        <v>0.59576816418464129</v>
      </c>
      <c r="N17" s="14">
        <v>0.61658542003508721</v>
      </c>
      <c r="O17" s="2">
        <f>AVERAGE(((N17-M17)/M17), ((M17-L17)/L17), ((L17-K17)/K17), ((K17-J17)/J17), ((J17-I17)/I17), ((I17-H17)/H17), ((H17-G17)/G17), ((G17-F17)/F17), ((F17-E17)/E17), ((E17-D17)/D17), ((D17-C17)/C17), ((C17-B17)/B17))</f>
        <v>1.6501337740326992E-2</v>
      </c>
      <c r="Q17" s="3"/>
      <c r="T17" s="12"/>
      <c r="U17" s="12"/>
    </row>
    <row r="18" spans="1:21" x14ac:dyDescent="0.25">
      <c r="A18" s="18" t="s">
        <v>19</v>
      </c>
      <c r="B18" s="14">
        <v>0.43012239661215573</v>
      </c>
      <c r="C18" s="14">
        <v>0.44424316796129459</v>
      </c>
      <c r="D18" s="14">
        <v>0.44863306945407833</v>
      </c>
      <c r="E18" s="14">
        <v>0.46318458651030159</v>
      </c>
      <c r="F18" s="14">
        <v>0.4837352664637839</v>
      </c>
      <c r="G18" s="14">
        <v>0.50068716815123748</v>
      </c>
      <c r="H18" s="14">
        <v>0.49725224349409014</v>
      </c>
      <c r="I18" s="14">
        <v>0.52384650137920108</v>
      </c>
      <c r="J18" s="14">
        <v>0.53335189714482079</v>
      </c>
      <c r="K18" s="14">
        <v>0.55803419258796749</v>
      </c>
      <c r="L18" s="14">
        <v>0.56542436901069892</v>
      </c>
      <c r="M18" s="14">
        <v>0.55490075236204173</v>
      </c>
      <c r="N18" s="14">
        <v>0.57163861989356157</v>
      </c>
      <c r="O18" s="2">
        <f>AVERAGE(((N18-M18)/M18), ((M18-L18)/L18), ((L18-K18)/K18), ((K18-J18)/J18), ((J18-I18)/I18), ((I18-H18)/H18), ((H18-G18)/G18), ((G18-F18)/F18), ((F18-E18)/E18), ((E18-D18)/D18), ((D18-C18)/C18), ((C18-B18)/B18))</f>
        <v>2.4199897541469149E-2</v>
      </c>
      <c r="Q18" s="3"/>
      <c r="T18" s="12"/>
      <c r="U18" s="12"/>
    </row>
    <row r="19" spans="1:21" x14ac:dyDescent="0.25">
      <c r="A19" s="15" t="s">
        <v>15</v>
      </c>
      <c r="B19" s="16">
        <v>0.50063213074726576</v>
      </c>
      <c r="C19" s="16">
        <v>0.51728197995235059</v>
      </c>
      <c r="D19" s="16">
        <v>0.52613354276923041</v>
      </c>
      <c r="E19" s="16">
        <v>0.54520807356373802</v>
      </c>
      <c r="F19" s="16">
        <v>0.55122484205724342</v>
      </c>
      <c r="G19" s="16">
        <v>0.56042754153629193</v>
      </c>
      <c r="H19" s="16">
        <v>0.55472938632368729</v>
      </c>
      <c r="I19" s="16">
        <v>0.5714846875950047</v>
      </c>
      <c r="J19" s="16">
        <v>0.59156828963472086</v>
      </c>
      <c r="K19" s="16">
        <v>0.6076432353844855</v>
      </c>
      <c r="L19" s="16">
        <v>0.5980224811426762</v>
      </c>
      <c r="M19" s="16">
        <v>0.58847710655482977</v>
      </c>
      <c r="N19" s="16">
        <v>0.60949615087538622</v>
      </c>
      <c r="O19" s="2">
        <f>AVERAGE(((N19-M19)/M19), ((M19-L19)/L19), ((L19-K19)/K19), ((K19-J19)/J19), ((J19-I19)/I19), ((I19-H19)/H19), ((H19-G19)/G19), ((G19-F19)/F19), ((F19-E19)/E19), ((E19-D19)/D19), ((D19-C19)/C19), ((C19-B19)/B19))</f>
        <v>1.6719224069185776E-2</v>
      </c>
      <c r="Q19" s="3"/>
      <c r="T19" s="12"/>
      <c r="U19" s="12"/>
    </row>
    <row r="21" spans="1:21" ht="18.75" x14ac:dyDescent="0.3">
      <c r="A21" s="195" t="s">
        <v>20</v>
      </c>
      <c r="B21" s="195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"/>
    </row>
    <row r="22" spans="1:21" x14ac:dyDescent="0.25">
      <c r="A22" s="7" t="s">
        <v>4</v>
      </c>
      <c r="B22" s="7">
        <v>2010</v>
      </c>
      <c r="C22" s="7">
        <v>2011</v>
      </c>
      <c r="D22" s="7">
        <v>2012</v>
      </c>
      <c r="E22" s="7">
        <v>2013</v>
      </c>
      <c r="F22" s="7">
        <v>2014</v>
      </c>
      <c r="G22" s="7">
        <v>2015</v>
      </c>
      <c r="H22" s="7">
        <v>2016</v>
      </c>
      <c r="I22" s="7">
        <v>2017</v>
      </c>
      <c r="J22" s="7">
        <v>2018</v>
      </c>
      <c r="K22" s="7">
        <v>2019</v>
      </c>
      <c r="L22" s="7">
        <v>2020</v>
      </c>
      <c r="M22" s="7">
        <v>2021</v>
      </c>
      <c r="N22" s="7">
        <v>2022</v>
      </c>
    </row>
    <row r="23" spans="1:21" x14ac:dyDescent="0.25">
      <c r="A23" s="10" t="s">
        <v>5</v>
      </c>
      <c r="B23" s="11">
        <v>0.39400520671821532</v>
      </c>
      <c r="C23" s="11">
        <v>0.4111243519835861</v>
      </c>
      <c r="D23" s="11">
        <v>0.42381950936636498</v>
      </c>
      <c r="E23" s="11">
        <v>0.44059888512651207</v>
      </c>
      <c r="F23" s="11">
        <v>0.44377331181984708</v>
      </c>
      <c r="G23" s="11">
        <v>0.46786503142057151</v>
      </c>
      <c r="H23" s="11">
        <v>0.44822150884879058</v>
      </c>
      <c r="I23" s="11">
        <v>0.47869873163519239</v>
      </c>
      <c r="J23" s="11">
        <v>0.50031788891341589</v>
      </c>
      <c r="K23" s="11">
        <v>0.5164817468292463</v>
      </c>
      <c r="L23" s="11">
        <v>0.52279381053846752</v>
      </c>
      <c r="M23" s="11">
        <v>0.50519055494135567</v>
      </c>
      <c r="N23" s="11">
        <v>0.52361993593462375</v>
      </c>
      <c r="O23" s="2">
        <f>AVERAGE(((N23-M23)/M23), ((M23-L23)/L23), ((L23-K23)/K23), ((K23-J23)/J23), ((J23-I23)/I23), ((I23-H23)/H23), ((H23-G23)/G23), ((G23-F23)/F23), ((F23-E23)/E23), ((E23-D23)/D23), ((D23-C23)/C23), ((C23-B23)/B23))</f>
        <v>2.4493495180108169E-2</v>
      </c>
      <c r="T23" s="12"/>
      <c r="U23" s="12"/>
    </row>
    <row r="24" spans="1:21" x14ac:dyDescent="0.25">
      <c r="A24" s="13" t="s">
        <v>6</v>
      </c>
      <c r="B24" s="14">
        <v>0.36389792439313651</v>
      </c>
      <c r="C24" s="14">
        <v>0.37856091715158419</v>
      </c>
      <c r="D24" s="14">
        <v>0.37871729818037109</v>
      </c>
      <c r="E24" s="14">
        <v>0.38981610882796069</v>
      </c>
      <c r="F24" s="14">
        <v>0.40592783645916508</v>
      </c>
      <c r="G24" s="14">
        <v>0.42129477021766526</v>
      </c>
      <c r="H24" s="14">
        <v>0.41323173960408643</v>
      </c>
      <c r="I24" s="14">
        <v>0.3945718244628561</v>
      </c>
      <c r="J24" s="14">
        <v>0.42697517307005761</v>
      </c>
      <c r="K24" s="14">
        <v>0.45390059551605311</v>
      </c>
      <c r="L24" s="14">
        <v>0.46334582638909383</v>
      </c>
      <c r="M24" s="14">
        <v>0.44871853599631628</v>
      </c>
      <c r="N24" s="14">
        <v>0.46221443352755531</v>
      </c>
      <c r="O24" s="2">
        <f t="shared" ref="O24:O33" si="1">AVERAGE(((N24-M24)/M24), ((M24-L24)/L24), ((L24-K24)/K24), ((K24-J24)/J24), ((J24-I24)/I24), ((I24-H24)/H24), ((H24-G24)/G24), ((G24-F24)/F24), ((F24-E24)/E24), ((E24-D24)/D24), ((D24-C24)/C24), ((C24-B24)/B24))</f>
        <v>2.0783936838041677E-2</v>
      </c>
      <c r="T24" s="12"/>
      <c r="U24" s="12"/>
    </row>
    <row r="25" spans="1:21" x14ac:dyDescent="0.25">
      <c r="A25" s="13" t="s">
        <v>7</v>
      </c>
      <c r="B25" s="14">
        <v>0.3813008725643261</v>
      </c>
      <c r="C25" s="14">
        <v>0.3931288987652814</v>
      </c>
      <c r="D25" s="14">
        <v>0.4033880250028174</v>
      </c>
      <c r="E25" s="14">
        <v>0.41763584034408413</v>
      </c>
      <c r="F25" s="14">
        <v>0.42990647879664418</v>
      </c>
      <c r="G25" s="14">
        <v>0.44476758495715563</v>
      </c>
      <c r="H25" s="14">
        <v>0.42533534834509762</v>
      </c>
      <c r="I25" s="14">
        <v>0.44608796321884309</v>
      </c>
      <c r="J25" s="14">
        <v>0.45732085299012953</v>
      </c>
      <c r="K25" s="14">
        <v>0.45735868681315611</v>
      </c>
      <c r="L25" s="14">
        <v>0.47598209096534222</v>
      </c>
      <c r="M25" s="14">
        <v>0.45892826489091176</v>
      </c>
      <c r="N25" s="14">
        <v>0.47489075254030794</v>
      </c>
      <c r="O25" s="2">
        <f t="shared" si="1"/>
        <v>1.8868580033139574E-2</v>
      </c>
      <c r="T25" s="12"/>
      <c r="U25" s="12"/>
    </row>
    <row r="26" spans="1:21" x14ac:dyDescent="0.25">
      <c r="A26" s="13" t="s">
        <v>8</v>
      </c>
      <c r="B26" s="14">
        <v>0.38832342064775754</v>
      </c>
      <c r="C26" s="14">
        <v>0.40214444359065676</v>
      </c>
      <c r="D26" s="14">
        <v>0.41796213288148359</v>
      </c>
      <c r="E26" s="14">
        <v>0.43344712619977255</v>
      </c>
      <c r="F26" s="14">
        <v>0.44075052943993953</v>
      </c>
      <c r="G26" s="14">
        <v>0.46796791796689663</v>
      </c>
      <c r="H26" s="14">
        <v>0.44491458570763781</v>
      </c>
      <c r="I26" s="14">
        <v>0.46369082470572631</v>
      </c>
      <c r="J26" s="14">
        <v>0.48191739449484594</v>
      </c>
      <c r="K26" s="14">
        <v>0.48918783165747542</v>
      </c>
      <c r="L26" s="14">
        <v>0.48485796822083532</v>
      </c>
      <c r="M26" s="14">
        <v>0.49053575684415907</v>
      </c>
      <c r="N26" s="14">
        <v>0.50300575186425311</v>
      </c>
      <c r="O26" s="2">
        <f t="shared" si="1"/>
        <v>2.2182434579183823E-2</v>
      </c>
      <c r="T26" s="12"/>
      <c r="U26" s="12"/>
    </row>
    <row r="27" spans="1:21" x14ac:dyDescent="0.25">
      <c r="A27" s="13" t="s">
        <v>9</v>
      </c>
      <c r="B27" s="14">
        <v>0.33238419465819957</v>
      </c>
      <c r="C27" s="14">
        <v>0.35488276980648459</v>
      </c>
      <c r="D27" s="14">
        <v>0.35711113201000882</v>
      </c>
      <c r="E27" s="14">
        <v>0.37319281104367302</v>
      </c>
      <c r="F27" s="14">
        <v>0.37899583199484421</v>
      </c>
      <c r="G27" s="14">
        <v>0.39631073613142298</v>
      </c>
      <c r="H27" s="14">
        <v>0.39013074452346702</v>
      </c>
      <c r="I27" s="14">
        <v>0.41037144914261392</v>
      </c>
      <c r="J27" s="14">
        <v>0.42539430409022078</v>
      </c>
      <c r="K27" s="14">
        <v>0.43436770620476867</v>
      </c>
      <c r="L27" s="14">
        <v>0.46340060284389334</v>
      </c>
      <c r="M27" s="14">
        <v>0.451401211634962</v>
      </c>
      <c r="N27" s="14">
        <v>0.45709347279575541</v>
      </c>
      <c r="O27" s="2">
        <f t="shared" si="1"/>
        <v>2.7315165621082018E-2</v>
      </c>
      <c r="T27" s="12"/>
      <c r="U27" s="12"/>
    </row>
    <row r="28" spans="1:21" x14ac:dyDescent="0.25">
      <c r="A28" s="13" t="s">
        <v>10</v>
      </c>
      <c r="B28" s="14">
        <v>0.33376527358525743</v>
      </c>
      <c r="C28" s="14">
        <v>0.33846087455098517</v>
      </c>
      <c r="D28" s="14">
        <v>0.35019936711716271</v>
      </c>
      <c r="E28" s="14">
        <v>0.36009480745924882</v>
      </c>
      <c r="F28" s="14">
        <v>0.37731695522201225</v>
      </c>
      <c r="G28" s="14">
        <v>0.38758482171467207</v>
      </c>
      <c r="H28" s="14">
        <v>0.382475384650105</v>
      </c>
      <c r="I28" s="14">
        <v>0.40971759398651053</v>
      </c>
      <c r="J28" s="14">
        <v>0.42013200747299578</v>
      </c>
      <c r="K28" s="14">
        <v>0.43898909591192864</v>
      </c>
      <c r="L28" s="14">
        <v>0.45467259185457504</v>
      </c>
      <c r="M28" s="14">
        <v>0.43892116398184616</v>
      </c>
      <c r="N28" s="14">
        <v>0.45924851503545244</v>
      </c>
      <c r="O28" s="2">
        <f t="shared" si="1"/>
        <v>2.7315602560213759E-2</v>
      </c>
      <c r="T28" s="12"/>
      <c r="U28" s="12"/>
    </row>
    <row r="29" spans="1:21" x14ac:dyDescent="0.25">
      <c r="A29" s="13" t="s">
        <v>11</v>
      </c>
      <c r="B29" s="14">
        <v>0.37701605839594066</v>
      </c>
      <c r="C29" s="14">
        <v>0.38780629824070556</v>
      </c>
      <c r="D29" s="14">
        <v>0.40022779637706246</v>
      </c>
      <c r="E29" s="14">
        <v>0.41695793410508336</v>
      </c>
      <c r="F29" s="14">
        <v>0.43282828859618061</v>
      </c>
      <c r="G29" s="14">
        <v>0.44520709069376246</v>
      </c>
      <c r="H29" s="14">
        <v>0.43755006497180343</v>
      </c>
      <c r="I29" s="14">
        <v>0.46296696352455252</v>
      </c>
      <c r="J29" s="14">
        <v>0.49489834733116722</v>
      </c>
      <c r="K29" s="14">
        <v>0.49526691960638874</v>
      </c>
      <c r="L29" s="14">
        <v>0.49592437009864049</v>
      </c>
      <c r="M29" s="14">
        <v>0.49084499836507406</v>
      </c>
      <c r="N29" s="14">
        <v>0.51565516127836875</v>
      </c>
      <c r="O29" s="2">
        <f t="shared" si="1"/>
        <v>2.677926393458888E-2</v>
      </c>
      <c r="T29" s="12"/>
      <c r="U29" s="12"/>
    </row>
    <row r="30" spans="1:21" x14ac:dyDescent="0.25">
      <c r="A30" s="13" t="s">
        <v>12</v>
      </c>
      <c r="B30" s="14">
        <v>0.46928431215748573</v>
      </c>
      <c r="C30" s="14">
        <v>0.48205269285899338</v>
      </c>
      <c r="D30" s="14">
        <v>0.48446504866710771</v>
      </c>
      <c r="E30" s="14">
        <v>0.5087186100434089</v>
      </c>
      <c r="F30" s="14">
        <v>0.49515367111407921</v>
      </c>
      <c r="G30" s="14">
        <v>0.52293842733573237</v>
      </c>
      <c r="H30" s="14">
        <v>0.50150261744226909</v>
      </c>
      <c r="I30" s="14">
        <v>0.51655838518729646</v>
      </c>
      <c r="J30" s="14">
        <v>0.53106709333238378</v>
      </c>
      <c r="K30" s="14">
        <v>0.55268250945678477</v>
      </c>
      <c r="L30" s="14">
        <v>0.53738617435339109</v>
      </c>
      <c r="M30" s="14">
        <v>0.51682178687847424</v>
      </c>
      <c r="N30" s="14">
        <v>0.53395112689134672</v>
      </c>
      <c r="O30" s="2">
        <f t="shared" si="1"/>
        <v>1.1395215282020024E-2</v>
      </c>
      <c r="T30" s="12"/>
      <c r="U30" s="12"/>
    </row>
    <row r="31" spans="1:21" x14ac:dyDescent="0.25">
      <c r="A31" s="13" t="s">
        <v>13</v>
      </c>
      <c r="B31" s="14">
        <v>0.35039624669379288</v>
      </c>
      <c r="C31" s="14">
        <v>0.36612236511361052</v>
      </c>
      <c r="D31" s="14">
        <v>0.37203336467672216</v>
      </c>
      <c r="E31" s="14">
        <v>0.38840761044387667</v>
      </c>
      <c r="F31" s="14">
        <v>0.41804495318381818</v>
      </c>
      <c r="G31" s="14">
        <v>0.43033980788244636</v>
      </c>
      <c r="H31" s="14">
        <v>0.41311831378084141</v>
      </c>
      <c r="I31" s="14">
        <v>0.43111831938844819</v>
      </c>
      <c r="J31" s="14">
        <v>0.45009093018772278</v>
      </c>
      <c r="K31" s="14">
        <v>0.48216544642328119</v>
      </c>
      <c r="L31" s="14">
        <v>0.47537878686463392</v>
      </c>
      <c r="M31" s="14">
        <v>0.46574924482358954</v>
      </c>
      <c r="N31" s="14">
        <v>0.48714607834139134</v>
      </c>
      <c r="O31" s="2">
        <f t="shared" si="1"/>
        <v>2.8432118002318291E-2</v>
      </c>
      <c r="T31" s="12"/>
      <c r="U31" s="12"/>
    </row>
    <row r="32" spans="1:21" x14ac:dyDescent="0.25">
      <c r="A32" s="13" t="s">
        <v>14</v>
      </c>
      <c r="B32" s="14">
        <v>0.34107756776658443</v>
      </c>
      <c r="C32" s="14">
        <v>0.35891152503883028</v>
      </c>
      <c r="D32" s="14">
        <v>0.36749736859657134</v>
      </c>
      <c r="E32" s="14">
        <v>0.37264576240975261</v>
      </c>
      <c r="F32" s="14">
        <v>0.38103694296259749</v>
      </c>
      <c r="G32" s="14">
        <v>0.38523006438741647</v>
      </c>
      <c r="H32" s="14">
        <v>0.38160569817205359</v>
      </c>
      <c r="I32" s="14">
        <v>0.4103594815184271</v>
      </c>
      <c r="J32" s="14">
        <v>0.43886570689098126</v>
      </c>
      <c r="K32" s="14">
        <v>0.45824708111395573</v>
      </c>
      <c r="L32" s="14">
        <v>0.44282093102360914</v>
      </c>
      <c r="M32" s="14">
        <v>0.41715982804182744</v>
      </c>
      <c r="N32" s="14">
        <v>0.43958687091131121</v>
      </c>
      <c r="O32" s="2">
        <f t="shared" si="1"/>
        <v>2.2121619878940253E-2</v>
      </c>
      <c r="T32" s="12"/>
      <c r="U32" s="12"/>
    </row>
    <row r="33" spans="1:21" x14ac:dyDescent="0.25">
      <c r="A33" s="15" t="s">
        <v>15</v>
      </c>
      <c r="B33" s="16">
        <v>0.39520399660412847</v>
      </c>
      <c r="C33" s="16">
        <v>0.40934158411868876</v>
      </c>
      <c r="D33" s="16">
        <v>0.41772428688297447</v>
      </c>
      <c r="E33" s="16">
        <v>0.43888833826284851</v>
      </c>
      <c r="F33" s="16">
        <v>0.44158886991903834</v>
      </c>
      <c r="G33" s="16">
        <v>0.44825793787663004</v>
      </c>
      <c r="H33" s="16">
        <v>0.44312037941145171</v>
      </c>
      <c r="I33" s="16">
        <v>0.4603801342461441</v>
      </c>
      <c r="J33" s="16">
        <v>0.47801509671725467</v>
      </c>
      <c r="K33" s="16">
        <v>0.49462089764550804</v>
      </c>
      <c r="L33" s="16">
        <v>0.49093189125169878</v>
      </c>
      <c r="M33" s="16">
        <v>0.47500893213218892</v>
      </c>
      <c r="N33" s="16">
        <v>0.49255186026246617</v>
      </c>
      <c r="O33" s="2">
        <f t="shared" si="1"/>
        <v>1.881208857412996E-2</v>
      </c>
      <c r="T33" s="12"/>
      <c r="U33" s="12"/>
    </row>
    <row r="34" spans="1:21" x14ac:dyDescent="0.25">
      <c r="A34" s="7" t="s">
        <v>16</v>
      </c>
      <c r="B34" s="7">
        <v>2010</v>
      </c>
      <c r="C34" s="7">
        <v>2011</v>
      </c>
      <c r="D34" s="7">
        <v>2012</v>
      </c>
      <c r="E34" s="7">
        <v>2013</v>
      </c>
      <c r="F34" s="7">
        <v>2014</v>
      </c>
      <c r="G34" s="7">
        <v>2015</v>
      </c>
      <c r="H34" s="7">
        <v>2016</v>
      </c>
      <c r="I34" s="7">
        <v>2017</v>
      </c>
      <c r="J34" s="7">
        <v>2018</v>
      </c>
      <c r="K34" s="7">
        <v>2019</v>
      </c>
      <c r="L34" s="7">
        <v>2020</v>
      </c>
      <c r="M34" s="7">
        <v>2021</v>
      </c>
      <c r="N34" s="7">
        <v>2022</v>
      </c>
      <c r="T34" s="12"/>
      <c r="U34" s="12"/>
    </row>
    <row r="35" spans="1:21" x14ac:dyDescent="0.25">
      <c r="A35" s="17" t="s">
        <v>17</v>
      </c>
      <c r="B35" s="14">
        <v>0.38651770784776035</v>
      </c>
      <c r="C35" s="14">
        <v>0.39997089042319756</v>
      </c>
      <c r="D35" s="14">
        <v>0.41009698884404799</v>
      </c>
      <c r="E35" s="14">
        <v>0.4251426568644549</v>
      </c>
      <c r="F35" s="14">
        <v>0.43113505024446869</v>
      </c>
      <c r="G35" s="14">
        <v>0.45315867410382887</v>
      </c>
      <c r="H35" s="14">
        <v>0.43862485922490152</v>
      </c>
      <c r="I35" s="14">
        <v>0.45460635985691072</v>
      </c>
      <c r="J35" s="14">
        <v>0.4740444034824608</v>
      </c>
      <c r="K35" s="14">
        <v>0.48978636864562258</v>
      </c>
      <c r="L35" s="14">
        <v>0.49717444156604024</v>
      </c>
      <c r="M35" s="14">
        <v>0.48238100599317546</v>
      </c>
      <c r="N35" s="14">
        <v>0.49666232547188099</v>
      </c>
      <c r="O35" s="2">
        <f>AVERAGE(((N35-M35)/M35), ((M35-L35)/L35), ((L35-K35)/K35), ((K35-J35)/J35), ((J35-I35)/I35), ((I35-H35)/H35), ((H35-G35)/G35), ((G35-F35)/F35), ((F35-E35)/E35), ((E35-D35)/D35), ((D35-C35)/C35), ((C35-B35)/B35))</f>
        <v>2.1437776017403098E-2</v>
      </c>
      <c r="T35" s="12"/>
      <c r="U35" s="12"/>
    </row>
    <row r="36" spans="1:21" x14ac:dyDescent="0.25">
      <c r="A36" s="18" t="s">
        <v>18</v>
      </c>
      <c r="B36" s="14">
        <v>0.40484085745544368</v>
      </c>
      <c r="C36" s="14">
        <v>0.41751556609767326</v>
      </c>
      <c r="D36" s="14">
        <v>0.42510426172420873</v>
      </c>
      <c r="E36" s="14">
        <v>0.44219040999764098</v>
      </c>
      <c r="F36" s="14">
        <v>0.44322367519794287</v>
      </c>
      <c r="G36" s="14">
        <v>0.45694257661219329</v>
      </c>
      <c r="H36" s="14">
        <v>0.44525292505708969</v>
      </c>
      <c r="I36" s="14">
        <v>0.4675630486441244</v>
      </c>
      <c r="J36" s="14">
        <v>0.48986902463565035</v>
      </c>
      <c r="K36" s="14">
        <v>0.50872509917066899</v>
      </c>
      <c r="L36" s="14">
        <v>0.49920327201416054</v>
      </c>
      <c r="M36" s="14">
        <v>0.48267124007327844</v>
      </c>
      <c r="N36" s="14">
        <v>0.50102139053792549</v>
      </c>
      <c r="O36" s="2">
        <f>AVERAGE(((N36-M36)/M36), ((M36-L36)/L36), ((L36-K36)/K36), ((K36-J36)/J36), ((J36-I36)/I36), ((I36-H36)/H36), ((H36-G36)/G36), ((G36-F36)/F36), ((F36-E36)/E36), ((E36-D36)/D36), ((D36-C36)/C36), ((C36-B36)/B36))</f>
        <v>1.832275875327186E-2</v>
      </c>
      <c r="T36" s="12"/>
      <c r="U36" s="12"/>
    </row>
    <row r="37" spans="1:21" x14ac:dyDescent="0.25">
      <c r="A37" s="18" t="s">
        <v>19</v>
      </c>
      <c r="B37" s="14">
        <v>0.34037278616499822</v>
      </c>
      <c r="C37" s="14">
        <v>0.35135104926426214</v>
      </c>
      <c r="D37" s="14">
        <v>0.35431185140246979</v>
      </c>
      <c r="E37" s="14">
        <v>0.36892363824626573</v>
      </c>
      <c r="F37" s="14">
        <v>0.38607692813659172</v>
      </c>
      <c r="G37" s="14">
        <v>0.39748873900583892</v>
      </c>
      <c r="H37" s="14">
        <v>0.39098029428590708</v>
      </c>
      <c r="I37" s="14">
        <v>0.41531670517079583</v>
      </c>
      <c r="J37" s="14">
        <v>0.43079942965814466</v>
      </c>
      <c r="K37" s="14">
        <v>0.45309379649263587</v>
      </c>
      <c r="L37" s="14">
        <v>0.45973932973632753</v>
      </c>
      <c r="M37" s="14">
        <v>0.44644528706718528</v>
      </c>
      <c r="N37" s="14">
        <v>0.4610528961799521</v>
      </c>
      <c r="O37" s="2">
        <f>AVERAGE(((N37-M37)/M37), ((M37-L37)/L37), ((L37-K37)/K37), ((K37-J37)/J37), ((J37-I37)/I37), ((I37-H37)/H37), ((H37-G37)/G37), ((G37-F37)/F37), ((F37-E37)/E37), ((E37-D37)/D37), ((D37-C37)/C37), ((C37-B37)/B37))</f>
        <v>2.5945488176598839E-2</v>
      </c>
      <c r="T37" s="12"/>
      <c r="U37" s="12"/>
    </row>
    <row r="38" spans="1:21" x14ac:dyDescent="0.25">
      <c r="A38" s="15" t="s">
        <v>15</v>
      </c>
      <c r="B38" s="16">
        <v>0.39520399660412847</v>
      </c>
      <c r="C38" s="16">
        <v>0.40934158411868876</v>
      </c>
      <c r="D38" s="16">
        <v>0.41772428688297447</v>
      </c>
      <c r="E38" s="16">
        <v>0.43888833826284851</v>
      </c>
      <c r="F38" s="16">
        <v>0.44158886991903834</v>
      </c>
      <c r="G38" s="16">
        <v>0.44825793787663004</v>
      </c>
      <c r="H38" s="16">
        <v>0.44312037941145171</v>
      </c>
      <c r="I38" s="16">
        <v>0.4603801342461441</v>
      </c>
      <c r="J38" s="16">
        <v>0.47801509671725467</v>
      </c>
      <c r="K38" s="16">
        <v>0.49462089764550804</v>
      </c>
      <c r="L38" s="16">
        <v>0.49093189125169878</v>
      </c>
      <c r="M38" s="16">
        <v>0.47500893213218892</v>
      </c>
      <c r="N38" s="16">
        <v>0.49255186026246617</v>
      </c>
      <c r="O38" s="2">
        <f>AVERAGE(((N38-M38)/M38), ((M38-L38)/L38), ((L38-K38)/K38), ((K38-J38)/J38), ((J38-I38)/I38), ((I38-H38)/H38), ((H38-G38)/G38), ((G38-F38)/F38), ((F38-E38)/E38), ((E38-D38)/D38), ((D38-C38)/C38), ((C38-B38)/B38))</f>
        <v>1.881208857412996E-2</v>
      </c>
      <c r="T38" s="12"/>
      <c r="U38" s="12"/>
    </row>
    <row r="40" spans="1:21" ht="18.75" x14ac:dyDescent="0.3">
      <c r="A40" s="195" t="s">
        <v>21</v>
      </c>
      <c r="B40" s="195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"/>
    </row>
    <row r="41" spans="1:21" x14ac:dyDescent="0.25">
      <c r="A41" s="7" t="s">
        <v>4</v>
      </c>
      <c r="B41" s="7">
        <v>2010</v>
      </c>
      <c r="C41" s="7">
        <v>2011</v>
      </c>
      <c r="D41" s="7">
        <v>2012</v>
      </c>
      <c r="E41" s="7">
        <v>2013</v>
      </c>
      <c r="F41" s="7">
        <v>2014</v>
      </c>
      <c r="G41" s="7">
        <v>2015</v>
      </c>
      <c r="H41" s="7">
        <v>2016</v>
      </c>
      <c r="I41" s="7">
        <v>2017</v>
      </c>
      <c r="J41" s="7">
        <v>2018</v>
      </c>
      <c r="K41" s="7">
        <v>2019</v>
      </c>
      <c r="L41" s="7">
        <v>2020</v>
      </c>
      <c r="M41" s="7">
        <v>2021</v>
      </c>
      <c r="N41" s="7">
        <v>2022</v>
      </c>
    </row>
    <row r="42" spans="1:21" x14ac:dyDescent="0.25">
      <c r="A42" s="10" t="s">
        <v>5</v>
      </c>
      <c r="B42" s="11">
        <v>0.39488844034765747</v>
      </c>
      <c r="C42" s="11">
        <v>0.42692170443121275</v>
      </c>
      <c r="D42" s="11">
        <v>0.45304929066702398</v>
      </c>
      <c r="E42" s="11">
        <v>0.47213119686492172</v>
      </c>
      <c r="F42" s="11">
        <v>0.4614412209285263</v>
      </c>
      <c r="G42" s="11">
        <v>0.495678477521456</v>
      </c>
      <c r="H42" s="11">
        <v>0.43255687282846839</v>
      </c>
      <c r="I42" s="11">
        <v>0.46296755515172711</v>
      </c>
      <c r="J42" s="11">
        <v>0.49478877086425571</v>
      </c>
      <c r="K42" s="11">
        <v>0.49269532948494971</v>
      </c>
      <c r="L42" s="11">
        <v>0.50548801071448846</v>
      </c>
      <c r="M42" s="11">
        <v>0.47389459451366467</v>
      </c>
      <c r="N42" s="11">
        <v>0.4934674386460971</v>
      </c>
      <c r="O42" s="2">
        <f>AVERAGE(((N42-M42)/M42), ((M42-L42)/L42), ((L42-K42)/K42), ((K42-J42)/J42), ((J42-I42)/I42), ((I42-H42)/H42), ((H42-G42)/G42), ((G42-F42)/F42), ((F42-E42)/E42), ((E42-D42)/D42), ((D42-C42)/C42), ((C42-B42)/B42))</f>
        <v>2.0685142867092651E-2</v>
      </c>
      <c r="T42" s="12"/>
      <c r="U42" s="12"/>
    </row>
    <row r="43" spans="1:21" x14ac:dyDescent="0.25">
      <c r="A43" s="13" t="s">
        <v>6</v>
      </c>
      <c r="B43" s="14">
        <v>0.36262242313904181</v>
      </c>
      <c r="C43" s="14">
        <v>0.3868994935685755</v>
      </c>
      <c r="D43" s="14">
        <v>0.38923958144408444</v>
      </c>
      <c r="E43" s="14">
        <v>0.40390069403582601</v>
      </c>
      <c r="F43" s="14">
        <v>0.41050702791599963</v>
      </c>
      <c r="G43" s="14">
        <v>0.4287286079327518</v>
      </c>
      <c r="H43" s="14">
        <v>0.39713820676961126</v>
      </c>
      <c r="I43" s="14">
        <v>0.35241450642766997</v>
      </c>
      <c r="J43" s="14">
        <v>0.38659403940199133</v>
      </c>
      <c r="K43" s="14">
        <v>0.41504009819909554</v>
      </c>
      <c r="L43" s="14">
        <v>0.42802955971701012</v>
      </c>
      <c r="M43" s="14">
        <v>0.42265280540979078</v>
      </c>
      <c r="N43" s="14">
        <v>0.42259943968911889</v>
      </c>
      <c r="O43" s="2">
        <f t="shared" ref="O43:O52" si="2">AVERAGE(((N43-M43)/M43), ((M43-L43)/L43), ((L43-K43)/K43), ((K43-J43)/J43), ((J43-I43)/I43), ((I43-H43)/H43), ((H43-G43)/G43), ((G43-F43)/F43), ((F43-E43)/E43), ((E43-D43)/D43), ((D43-C43)/C43), ((C43-B43)/B43))</f>
        <v>1.45237788644352E-2</v>
      </c>
      <c r="T43" s="12"/>
      <c r="U43" s="12"/>
    </row>
    <row r="44" spans="1:21" x14ac:dyDescent="0.25">
      <c r="A44" s="13" t="s">
        <v>7</v>
      </c>
      <c r="B44" s="14">
        <v>0.32501077267218031</v>
      </c>
      <c r="C44" s="14">
        <v>0.34595445831110422</v>
      </c>
      <c r="D44" s="14">
        <v>0.3664272806159124</v>
      </c>
      <c r="E44" s="14">
        <v>0.38052502947817585</v>
      </c>
      <c r="F44" s="14">
        <v>0.38483261965810339</v>
      </c>
      <c r="G44" s="14">
        <v>0.40027065677047813</v>
      </c>
      <c r="H44" s="14">
        <v>0.35470192327222982</v>
      </c>
      <c r="I44" s="14">
        <v>0.36350336311351178</v>
      </c>
      <c r="J44" s="14">
        <v>0.37546560559048436</v>
      </c>
      <c r="K44" s="14">
        <v>0.36041529845839793</v>
      </c>
      <c r="L44" s="14">
        <v>0.38807822013110232</v>
      </c>
      <c r="M44" s="14">
        <v>0.38134509338749212</v>
      </c>
      <c r="N44" s="14">
        <v>0.39056387917731977</v>
      </c>
      <c r="O44" s="2">
        <f t="shared" si="2"/>
        <v>1.6741472798272653E-2</v>
      </c>
      <c r="T44" s="12"/>
      <c r="U44" s="12"/>
    </row>
    <row r="45" spans="1:21" x14ac:dyDescent="0.25">
      <c r="A45" s="13" t="s">
        <v>8</v>
      </c>
      <c r="B45" s="14">
        <v>0.37128613892967816</v>
      </c>
      <c r="C45" s="14">
        <v>0.39014735492956321</v>
      </c>
      <c r="D45" s="14">
        <v>0.41537322088052314</v>
      </c>
      <c r="E45" s="14">
        <v>0.43962668423195139</v>
      </c>
      <c r="F45" s="14">
        <v>0.42916788043939202</v>
      </c>
      <c r="G45" s="14">
        <v>0.46671769709768884</v>
      </c>
      <c r="H45" s="14">
        <v>0.4118673033479045</v>
      </c>
      <c r="I45" s="14">
        <v>0.41269192983492314</v>
      </c>
      <c r="J45" s="14">
        <v>0.43240319422908535</v>
      </c>
      <c r="K45" s="14">
        <v>0.4201741315340603</v>
      </c>
      <c r="L45" s="14">
        <v>0.40101614733405161</v>
      </c>
      <c r="M45" s="14">
        <v>0.4243326134813285</v>
      </c>
      <c r="N45" s="14">
        <v>0.43683646690767342</v>
      </c>
      <c r="O45" s="2">
        <f t="shared" si="2"/>
        <v>1.5293793388438096E-2</v>
      </c>
      <c r="T45" s="12"/>
      <c r="U45" s="12"/>
    </row>
    <row r="46" spans="1:21" x14ac:dyDescent="0.25">
      <c r="A46" s="13" t="s">
        <v>9</v>
      </c>
      <c r="B46" s="14">
        <v>0.40326805954808637</v>
      </c>
      <c r="C46" s="14">
        <v>0.43397504687896032</v>
      </c>
      <c r="D46" s="14">
        <v>0.426124954149668</v>
      </c>
      <c r="E46" s="14">
        <v>0.44224415314064869</v>
      </c>
      <c r="F46" s="14">
        <v>0.42442423941077245</v>
      </c>
      <c r="G46" s="14">
        <v>0.43537499476597802</v>
      </c>
      <c r="H46" s="14">
        <v>0.39264917354827411</v>
      </c>
      <c r="I46" s="14">
        <v>0.40331446851256186</v>
      </c>
      <c r="J46" s="14">
        <v>0.41309434881145052</v>
      </c>
      <c r="K46" s="14">
        <v>0.40047403434648726</v>
      </c>
      <c r="L46" s="14">
        <v>0.43373999538728486</v>
      </c>
      <c r="M46" s="14">
        <v>0.42343007149063816</v>
      </c>
      <c r="N46" s="14">
        <v>0.41695032221977119</v>
      </c>
      <c r="O46" s="2">
        <f t="shared" si="2"/>
        <v>4.0091280102746507E-3</v>
      </c>
      <c r="T46" s="12"/>
      <c r="U46" s="12"/>
    </row>
    <row r="47" spans="1:21" x14ac:dyDescent="0.25">
      <c r="A47" s="13" t="s">
        <v>10</v>
      </c>
      <c r="B47" s="14">
        <v>0.39399283265903845</v>
      </c>
      <c r="C47" s="14">
        <v>0.3894190122967473</v>
      </c>
      <c r="D47" s="14">
        <v>0.39583789973346273</v>
      </c>
      <c r="E47" s="14">
        <v>0.39993975261953918</v>
      </c>
      <c r="F47" s="14">
        <v>0.40599889107194653</v>
      </c>
      <c r="G47" s="14">
        <v>0.40934144025160901</v>
      </c>
      <c r="H47" s="14">
        <v>0.3802715355338297</v>
      </c>
      <c r="I47" s="14">
        <v>0.39249663690945374</v>
      </c>
      <c r="J47" s="14">
        <v>0.40128169220328203</v>
      </c>
      <c r="K47" s="14">
        <v>0.40122399347680221</v>
      </c>
      <c r="L47" s="14">
        <v>0.42562327586963195</v>
      </c>
      <c r="M47" s="14">
        <v>0.41440468869370023</v>
      </c>
      <c r="N47" s="14">
        <v>0.43531920682883474</v>
      </c>
      <c r="O47" s="2">
        <f t="shared" si="2"/>
        <v>8.9094621319251131E-3</v>
      </c>
      <c r="T47" s="12"/>
      <c r="U47" s="12"/>
    </row>
    <row r="48" spans="1:21" x14ac:dyDescent="0.25">
      <c r="A48" s="13" t="s">
        <v>11</v>
      </c>
      <c r="B48" s="14">
        <v>0.38151193465804895</v>
      </c>
      <c r="C48" s="14">
        <v>0.39675535073769735</v>
      </c>
      <c r="D48" s="14">
        <v>0.41091304560986275</v>
      </c>
      <c r="E48" s="14">
        <v>0.42918845747423223</v>
      </c>
      <c r="F48" s="14">
        <v>0.44234129454530063</v>
      </c>
      <c r="G48" s="14">
        <v>0.45118092205796723</v>
      </c>
      <c r="H48" s="14">
        <v>0.39951303853499931</v>
      </c>
      <c r="I48" s="14">
        <v>0.41882650273656752</v>
      </c>
      <c r="J48" s="14">
        <v>0.45202634705740585</v>
      </c>
      <c r="K48" s="14">
        <v>0.43473011341846796</v>
      </c>
      <c r="L48" s="14">
        <v>0.42736378845665912</v>
      </c>
      <c r="M48" s="14">
        <v>0.42768817922444502</v>
      </c>
      <c r="N48" s="14">
        <v>0.44840011278393954</v>
      </c>
      <c r="O48" s="2">
        <f t="shared" si="2"/>
        <v>1.4818019981940359E-2</v>
      </c>
      <c r="T48" s="12"/>
      <c r="U48" s="12"/>
    </row>
    <row r="49" spans="1:21" x14ac:dyDescent="0.25">
      <c r="A49" s="13" t="s">
        <v>12</v>
      </c>
      <c r="B49" s="14">
        <v>0.43247116793036117</v>
      </c>
      <c r="C49" s="14">
        <v>0.46467678870221168</v>
      </c>
      <c r="D49" s="14">
        <v>0.47427037796265903</v>
      </c>
      <c r="E49" s="14">
        <v>0.50961015678615129</v>
      </c>
      <c r="F49" s="14">
        <v>0.46810097154008551</v>
      </c>
      <c r="G49" s="14">
        <v>0.51356115742186248</v>
      </c>
      <c r="H49" s="14">
        <v>0.46575017040317307</v>
      </c>
      <c r="I49" s="14">
        <v>0.4658088325246959</v>
      </c>
      <c r="J49" s="14">
        <v>0.48199933610633472</v>
      </c>
      <c r="K49" s="14">
        <v>0.50359800157242685</v>
      </c>
      <c r="L49" s="14">
        <v>0.48013144500277194</v>
      </c>
      <c r="M49" s="14">
        <v>0.48185307025814655</v>
      </c>
      <c r="N49" s="14">
        <v>0.49191106673266344</v>
      </c>
      <c r="O49" s="2">
        <f t="shared" si="2"/>
        <v>1.2479234917596829E-2</v>
      </c>
      <c r="T49" s="12"/>
      <c r="U49" s="12"/>
    </row>
    <row r="50" spans="1:21" x14ac:dyDescent="0.25">
      <c r="A50" s="13" t="s">
        <v>13</v>
      </c>
      <c r="B50" s="14">
        <v>0.34521879060997945</v>
      </c>
      <c r="C50" s="14">
        <v>0.36880345182609897</v>
      </c>
      <c r="D50" s="14">
        <v>0.37590994633075453</v>
      </c>
      <c r="E50" s="14">
        <v>0.39622734562634937</v>
      </c>
      <c r="F50" s="14">
        <v>0.42552711567390672</v>
      </c>
      <c r="G50" s="14">
        <v>0.42658715193554964</v>
      </c>
      <c r="H50" s="14">
        <v>0.3821821359012752</v>
      </c>
      <c r="I50" s="14">
        <v>0.3780891498166542</v>
      </c>
      <c r="J50" s="14">
        <v>0.39974629419743729</v>
      </c>
      <c r="K50" s="14">
        <v>0.44105131708108386</v>
      </c>
      <c r="L50" s="14">
        <v>0.43101170351000595</v>
      </c>
      <c r="M50" s="14">
        <v>0.42228815141433246</v>
      </c>
      <c r="N50" s="14">
        <v>0.44018564468405924</v>
      </c>
      <c r="O50" s="2">
        <f t="shared" si="2"/>
        <v>2.193821910715443E-2</v>
      </c>
      <c r="T50" s="12"/>
      <c r="U50" s="12"/>
    </row>
    <row r="51" spans="1:21" x14ac:dyDescent="0.25">
      <c r="A51" s="13" t="s">
        <v>14</v>
      </c>
      <c r="B51" s="14">
        <v>0.34299896133924768</v>
      </c>
      <c r="C51" s="14">
        <v>0.36708542479284584</v>
      </c>
      <c r="D51" s="14">
        <v>0.37280962952968222</v>
      </c>
      <c r="E51" s="14">
        <v>0.37259172806158147</v>
      </c>
      <c r="F51" s="14">
        <v>0.36698896975677042</v>
      </c>
      <c r="G51" s="14">
        <v>0.37225455864217971</v>
      </c>
      <c r="H51" s="14">
        <v>0.33111504451407148</v>
      </c>
      <c r="I51" s="14">
        <v>0.34049835088655594</v>
      </c>
      <c r="J51" s="14">
        <v>0.37038398513211396</v>
      </c>
      <c r="K51" s="14">
        <v>0.38573289398056193</v>
      </c>
      <c r="L51" s="14">
        <v>0.36575270052213649</v>
      </c>
      <c r="M51" s="14">
        <v>0.34853513979987499</v>
      </c>
      <c r="N51" s="14">
        <v>0.36373728650317033</v>
      </c>
      <c r="O51" s="2">
        <f t="shared" si="2"/>
        <v>6.3602430809423178E-3</v>
      </c>
      <c r="T51" s="12"/>
      <c r="U51" s="12"/>
    </row>
    <row r="52" spans="1:21" x14ac:dyDescent="0.25">
      <c r="A52" s="15" t="s">
        <v>15</v>
      </c>
      <c r="B52" s="16">
        <v>0.37251028190981156</v>
      </c>
      <c r="C52" s="16">
        <v>0.39676553441085449</v>
      </c>
      <c r="D52" s="16">
        <v>0.40936400339781448</v>
      </c>
      <c r="E52" s="16">
        <v>0.43902151854689569</v>
      </c>
      <c r="F52" s="16">
        <v>0.4322148437623935</v>
      </c>
      <c r="G52" s="16">
        <v>0.43759712624750313</v>
      </c>
      <c r="H52" s="16">
        <v>0.39705566561533495</v>
      </c>
      <c r="I52" s="16">
        <v>0.40105619714158725</v>
      </c>
      <c r="J52" s="16">
        <v>0.41998460231150342</v>
      </c>
      <c r="K52" s="16">
        <v>0.42982901061802736</v>
      </c>
      <c r="L52" s="16">
        <v>0.42314582588378097</v>
      </c>
      <c r="M52" s="16">
        <v>0.41877682251497572</v>
      </c>
      <c r="N52" s="16">
        <v>0.4305631551873636</v>
      </c>
      <c r="O52" s="2">
        <f t="shared" si="2"/>
        <v>1.3049967548192409E-2</v>
      </c>
      <c r="T52" s="12"/>
      <c r="U52" s="12"/>
    </row>
    <row r="53" spans="1:21" x14ac:dyDescent="0.25">
      <c r="A53" s="7" t="s">
        <v>16</v>
      </c>
      <c r="B53" s="7">
        <v>2010</v>
      </c>
      <c r="C53" s="7">
        <v>2011</v>
      </c>
      <c r="D53" s="7">
        <v>2012</v>
      </c>
      <c r="E53" s="7">
        <v>2013</v>
      </c>
      <c r="F53" s="7">
        <v>2014</v>
      </c>
      <c r="G53" s="7">
        <v>2015</v>
      </c>
      <c r="H53" s="7">
        <v>2016</v>
      </c>
      <c r="I53" s="7">
        <v>2017</v>
      </c>
      <c r="J53" s="7">
        <v>2018</v>
      </c>
      <c r="K53" s="7">
        <v>2019</v>
      </c>
      <c r="L53" s="7">
        <v>2020</v>
      </c>
      <c r="M53" s="7">
        <v>2021</v>
      </c>
      <c r="N53" s="7">
        <v>2022</v>
      </c>
      <c r="T53" s="12"/>
      <c r="U53" s="12"/>
    </row>
    <row r="54" spans="1:21" x14ac:dyDescent="0.25">
      <c r="A54" s="17" t="s">
        <v>17</v>
      </c>
      <c r="B54" s="14">
        <v>0.36572477970410433</v>
      </c>
      <c r="C54" s="14">
        <v>0.39001617717280307</v>
      </c>
      <c r="D54" s="14">
        <v>0.41057700040938688</v>
      </c>
      <c r="E54" s="14">
        <v>0.42901767957835807</v>
      </c>
      <c r="F54" s="14">
        <v>0.42318550786308218</v>
      </c>
      <c r="G54" s="14">
        <v>0.45443787541622782</v>
      </c>
      <c r="H54" s="14">
        <v>0.40458651542822677</v>
      </c>
      <c r="I54" s="14">
        <v>0.4058615324848549</v>
      </c>
      <c r="J54" s="14">
        <v>0.4289714628210034</v>
      </c>
      <c r="K54" s="14">
        <v>0.43166098341075715</v>
      </c>
      <c r="L54" s="14">
        <v>0.43921146824465984</v>
      </c>
      <c r="M54" s="14">
        <v>0.42793776272852807</v>
      </c>
      <c r="N54" s="14">
        <v>0.43668840092543959</v>
      </c>
      <c r="O54" s="2">
        <f>AVERAGE(((N54-M54)/M54), ((M54-L54)/L54), ((L54-K54)/K54), ((K54-J54)/J54), ((J54-I54)/I54), ((I54-H54)/H54), ((H54-G54)/G54), ((G54-F54)/F54), ((F54-E54)/E54), ((E54-D54)/D54), ((D54-C54)/C54), ((C54-B54)/B54))</f>
        <v>1.6103538265658079E-2</v>
      </c>
      <c r="T54" s="12"/>
      <c r="U54" s="12"/>
    </row>
    <row r="55" spans="1:21" x14ac:dyDescent="0.25">
      <c r="A55" s="18" t="s">
        <v>18</v>
      </c>
      <c r="B55" s="14">
        <v>0.38993216557378463</v>
      </c>
      <c r="C55" s="14">
        <v>0.41222832650284214</v>
      </c>
      <c r="D55" s="14">
        <v>0.42049717687823002</v>
      </c>
      <c r="E55" s="14">
        <v>0.44110727548018741</v>
      </c>
      <c r="F55" s="14">
        <v>0.42953317981961947</v>
      </c>
      <c r="G55" s="14">
        <v>0.44943077955474836</v>
      </c>
      <c r="H55" s="14">
        <v>0.39739878208242857</v>
      </c>
      <c r="I55" s="14">
        <v>0.40513444594324505</v>
      </c>
      <c r="J55" s="14">
        <v>0.42999955061791373</v>
      </c>
      <c r="K55" s="14">
        <v>0.44366477345359867</v>
      </c>
      <c r="L55" s="14">
        <v>0.42622358965706675</v>
      </c>
      <c r="M55" s="14">
        <v>0.4218344493213611</v>
      </c>
      <c r="N55" s="14">
        <v>0.43510394668115554</v>
      </c>
      <c r="O55" s="2">
        <f>AVERAGE(((N55-M55)/M55), ((M55-L55)/L55), ((L55-K55)/K55), ((K55-J55)/J55), ((J55-I55)/I55), ((I55-H55)/H55), ((H55-G55)/G55), ((G55-F55)/F55), ((F55-E55)/E55), ((E55-D55)/D55), ((D55-C55)/C55), ((C55-B55)/B55))</f>
        <v>1.0419306074360179E-2</v>
      </c>
      <c r="T55" s="12"/>
      <c r="U55" s="12"/>
    </row>
    <row r="56" spans="1:21" x14ac:dyDescent="0.25">
      <c r="A56" s="18" t="s">
        <v>19</v>
      </c>
      <c r="B56" s="14">
        <v>0.37036668245859272</v>
      </c>
      <c r="C56" s="14">
        <v>0.38940632713305673</v>
      </c>
      <c r="D56" s="14">
        <v>0.39239959388473533</v>
      </c>
      <c r="E56" s="14">
        <v>0.40691357802840444</v>
      </c>
      <c r="F56" s="14">
        <v>0.41709771143419977</v>
      </c>
      <c r="G56" s="14">
        <v>0.42128823931745191</v>
      </c>
      <c r="H56" s="14">
        <v>0.38167630276784675</v>
      </c>
      <c r="I56" s="14">
        <v>0.38818930112093447</v>
      </c>
      <c r="J56" s="14">
        <v>0.40444976625223317</v>
      </c>
      <c r="K56" s="14">
        <v>0.41976785693186913</v>
      </c>
      <c r="L56" s="14">
        <v>0.42955229592646804</v>
      </c>
      <c r="M56" s="14">
        <v>0.42408538083418379</v>
      </c>
      <c r="N56" s="14">
        <v>0.43781332384640032</v>
      </c>
      <c r="O56" s="2">
        <f>AVERAGE(((N56-M56)/M56), ((M56-L56)/L56), ((L56-K56)/K56), ((K56-J56)/J56), ((J56-I56)/I56), ((I56-H56)/H56), ((H56-G56)/G56), ((G56-F56)/F56), ((F56-E56)/E56), ((E56-D56)/D56), ((D56-C56)/C56), ((C56-B56)/B56))</f>
        <v>1.4742491193048339E-2</v>
      </c>
      <c r="T56" s="12"/>
      <c r="U56" s="12"/>
    </row>
    <row r="57" spans="1:21" x14ac:dyDescent="0.25">
      <c r="A57" s="15" t="s">
        <v>15</v>
      </c>
      <c r="B57" s="16">
        <v>0.37251028190981156</v>
      </c>
      <c r="C57" s="16">
        <v>0.39676553441085449</v>
      </c>
      <c r="D57" s="16">
        <v>0.40936400339781448</v>
      </c>
      <c r="E57" s="16">
        <v>0.43902151854689569</v>
      </c>
      <c r="F57" s="16">
        <v>0.4322148437623935</v>
      </c>
      <c r="G57" s="16">
        <v>0.43759712624750313</v>
      </c>
      <c r="H57" s="16">
        <v>0.39705566561533495</v>
      </c>
      <c r="I57" s="16">
        <v>0.40105619714158725</v>
      </c>
      <c r="J57" s="16">
        <v>0.41998460231150342</v>
      </c>
      <c r="K57" s="16">
        <v>0.42982901061802736</v>
      </c>
      <c r="L57" s="16">
        <v>0.42314582588378097</v>
      </c>
      <c r="M57" s="16">
        <v>0.41877682251497572</v>
      </c>
      <c r="N57" s="16">
        <v>0.4305631551873636</v>
      </c>
      <c r="O57" s="2">
        <f>AVERAGE(((N57-M57)/M57), ((M57-L57)/L57), ((L57-K57)/K57), ((K57-J57)/J57), ((J57-I57)/I57), ((I57-H57)/H57), ((H57-G57)/G57), ((G57-F57)/F57), ((F57-E57)/E57), ((E57-D57)/D57), ((D57-C57)/C57), ((C57-B57)/B57))</f>
        <v>1.3049967548192409E-2</v>
      </c>
      <c r="T57" s="12"/>
      <c r="U57" s="12"/>
    </row>
    <row r="59" spans="1:21" ht="18.75" x14ac:dyDescent="0.3">
      <c r="A59" s="195" t="s">
        <v>180</v>
      </c>
      <c r="B59" s="195"/>
      <c r="C59" s="195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19"/>
    </row>
    <row r="60" spans="1:21" x14ac:dyDescent="0.25">
      <c r="A60" s="7" t="s">
        <v>4</v>
      </c>
      <c r="B60" s="7">
        <v>2010</v>
      </c>
      <c r="C60" s="7">
        <v>2011</v>
      </c>
      <c r="D60" s="7">
        <v>2012</v>
      </c>
      <c r="E60" s="7">
        <v>2013</v>
      </c>
      <c r="F60" s="7">
        <v>2014</v>
      </c>
      <c r="G60" s="7">
        <v>2015</v>
      </c>
      <c r="H60" s="7">
        <v>2016</v>
      </c>
      <c r="I60" s="7">
        <v>2017</v>
      </c>
      <c r="J60" s="7">
        <v>2018</v>
      </c>
      <c r="K60" s="7">
        <v>2019</v>
      </c>
      <c r="L60" s="7">
        <v>2020</v>
      </c>
      <c r="M60" s="7">
        <v>2021</v>
      </c>
      <c r="N60" s="7">
        <v>2022</v>
      </c>
    </row>
    <row r="61" spans="1:21" x14ac:dyDescent="0.25">
      <c r="A61" s="10" t="s">
        <v>5</v>
      </c>
      <c r="B61" s="11">
        <v>0.39312394858758354</v>
      </c>
      <c r="C61" s="11">
        <v>0.39591154780737375</v>
      </c>
      <c r="D61" s="11">
        <v>0.39647557168688563</v>
      </c>
      <c r="E61" s="11">
        <v>0.41117252760203832</v>
      </c>
      <c r="F61" s="11">
        <v>0.42678188109696186</v>
      </c>
      <c r="G61" s="11">
        <v>0.44161224978080105</v>
      </c>
      <c r="H61" s="11">
        <v>0.46445342477393703</v>
      </c>
      <c r="I61" s="11">
        <v>0.49496443782986571</v>
      </c>
      <c r="J61" s="11">
        <v>0.50590879322006976</v>
      </c>
      <c r="K61" s="11">
        <v>0.54141652831709686</v>
      </c>
      <c r="L61" s="11">
        <v>0.54069208872236696</v>
      </c>
      <c r="M61" s="11">
        <v>0.5385532980469474</v>
      </c>
      <c r="N61" s="11">
        <v>0.55561485082060957</v>
      </c>
      <c r="O61" s="2">
        <f>AVERAGE(((N61-M61)/M61), ((M61-L61)/L61), ((L61-K61)/K61), ((K61-J61)/J61), ((J61-I61)/I61), ((I61-H61)/H61), ((H61-G61)/G61), ((G61-F61)/F61), ((F61-E61)/E61), ((E61-D61)/D61), ((D61-C61)/C61), ((C61-B61)/B61))</f>
        <v>2.9532954993913573E-2</v>
      </c>
      <c r="T61" s="12"/>
      <c r="U61" s="12"/>
    </row>
    <row r="62" spans="1:21" x14ac:dyDescent="0.25">
      <c r="A62" s="13" t="s">
        <v>6</v>
      </c>
      <c r="B62" s="14">
        <v>0.36517791214157186</v>
      </c>
      <c r="C62" s="14">
        <v>0.37040205628816125</v>
      </c>
      <c r="D62" s="14">
        <v>0.36847946297990736</v>
      </c>
      <c r="E62" s="14">
        <v>0.37622267291349087</v>
      </c>
      <c r="F62" s="14">
        <v>0.4013997257219587</v>
      </c>
      <c r="G62" s="14">
        <v>0.41398982976334403</v>
      </c>
      <c r="H62" s="14">
        <v>0.42997744287867384</v>
      </c>
      <c r="I62" s="14">
        <v>0.44177217969289345</v>
      </c>
      <c r="J62" s="14">
        <v>0.47157426094880078</v>
      </c>
      <c r="K62" s="14">
        <v>0.49639962862334486</v>
      </c>
      <c r="L62" s="14">
        <v>0.50157600090548227</v>
      </c>
      <c r="M62" s="14">
        <v>0.47639178533656362</v>
      </c>
      <c r="N62" s="14">
        <v>0.50554298585526436</v>
      </c>
      <c r="O62" s="2">
        <f t="shared" ref="O62:O71" si="3">AVERAGE(((N62-M62)/M62), ((M62-L62)/L62), ((L62-K62)/K62), ((K62-J62)/J62), ((J62-I62)/I62), ((I62-H62)/H62), ((H62-G62)/G62), ((G62-F62)/F62), ((F62-E62)/E62), ((E62-D62)/D62), ((D62-C62)/C62), ((C62-B62)/B62))</f>
        <v>2.7998158909414889E-2</v>
      </c>
      <c r="T62" s="12"/>
      <c r="U62" s="12"/>
    </row>
    <row r="63" spans="1:21" x14ac:dyDescent="0.25">
      <c r="A63" s="13" t="s">
        <v>7</v>
      </c>
      <c r="B63" s="14">
        <v>0.44734011190750089</v>
      </c>
      <c r="C63" s="14">
        <v>0.44673605826296753</v>
      </c>
      <c r="D63" s="14">
        <v>0.44407692146218242</v>
      </c>
      <c r="E63" s="14">
        <v>0.45836589351059437</v>
      </c>
      <c r="F63" s="14">
        <v>0.48025965334105153</v>
      </c>
      <c r="G63" s="14">
        <v>0.49421110761574727</v>
      </c>
      <c r="H63" s="14">
        <v>0.51003433215951022</v>
      </c>
      <c r="I63" s="14">
        <v>0.54743502019978718</v>
      </c>
      <c r="J63" s="14">
        <v>0.55702136085329912</v>
      </c>
      <c r="K63" s="14">
        <v>0.580377606883409</v>
      </c>
      <c r="L63" s="14">
        <v>0.58379712946323592</v>
      </c>
      <c r="M63" s="14">
        <v>0.55229542996052849</v>
      </c>
      <c r="N63" s="14">
        <v>0.57742468997219076</v>
      </c>
      <c r="O63" s="2">
        <f t="shared" si="3"/>
        <v>2.1992429407235198E-2</v>
      </c>
      <c r="T63" s="12"/>
      <c r="U63" s="12"/>
    </row>
    <row r="64" spans="1:21" x14ac:dyDescent="0.25">
      <c r="A64" s="13" t="s">
        <v>8</v>
      </c>
      <c r="B64" s="14">
        <v>0.40614249553801934</v>
      </c>
      <c r="C64" s="14">
        <v>0.41451044449612046</v>
      </c>
      <c r="D64" s="14">
        <v>0.42056718088980261</v>
      </c>
      <c r="E64" s="14">
        <v>0.42735443035963694</v>
      </c>
      <c r="F64" s="14">
        <v>0.45264577815725177</v>
      </c>
      <c r="G64" s="14">
        <v>0.46922148786750295</v>
      </c>
      <c r="H64" s="14">
        <v>0.48061350577322071</v>
      </c>
      <c r="I64" s="14">
        <v>0.52099196851821239</v>
      </c>
      <c r="J64" s="14">
        <v>0.53710143268196797</v>
      </c>
      <c r="K64" s="14">
        <v>0.56953704829004659</v>
      </c>
      <c r="L64" s="14">
        <v>0.58622888606878443</v>
      </c>
      <c r="M64" s="14">
        <v>0.56706772257857563</v>
      </c>
      <c r="N64" s="14">
        <v>0.57919795066467727</v>
      </c>
      <c r="O64" s="2">
        <f t="shared" si="3"/>
        <v>3.0397636150430816E-2</v>
      </c>
      <c r="T64" s="12"/>
      <c r="U64" s="12"/>
    </row>
    <row r="65" spans="1:21" x14ac:dyDescent="0.25">
      <c r="A65" s="13" t="s">
        <v>9</v>
      </c>
      <c r="B65" s="14">
        <v>0.2739598394734909</v>
      </c>
      <c r="C65" s="14">
        <v>0.29020511942164423</v>
      </c>
      <c r="D65" s="14">
        <v>0.29927456574316957</v>
      </c>
      <c r="E65" s="14">
        <v>0.31492304245430047</v>
      </c>
      <c r="F65" s="14">
        <v>0.33842987118001649</v>
      </c>
      <c r="G65" s="14">
        <v>0.36075153938837057</v>
      </c>
      <c r="H65" s="14">
        <v>0.3876284685563518</v>
      </c>
      <c r="I65" s="14">
        <v>0.41755190904132838</v>
      </c>
      <c r="J65" s="14">
        <v>0.43806049265273117</v>
      </c>
      <c r="K65" s="14">
        <v>0.47112993106152723</v>
      </c>
      <c r="L65" s="14">
        <v>0.49508950292753856</v>
      </c>
      <c r="M65" s="14">
        <v>0.48122008233422531</v>
      </c>
      <c r="N65" s="14">
        <v>0.5011015263404841</v>
      </c>
      <c r="O65" s="2">
        <f t="shared" si="3"/>
        <v>5.1991617868952532E-2</v>
      </c>
      <c r="T65" s="12"/>
      <c r="U65" s="12"/>
    </row>
    <row r="66" spans="1:21" x14ac:dyDescent="0.25">
      <c r="A66" s="13" t="s">
        <v>10</v>
      </c>
      <c r="B66" s="14">
        <v>0.282744376590847</v>
      </c>
      <c r="C66" s="14">
        <v>0.2941709572066894</v>
      </c>
      <c r="D66" s="14">
        <v>0.30982277546399839</v>
      </c>
      <c r="E66" s="14">
        <v>0.3242195093381135</v>
      </c>
      <c r="F66" s="14">
        <v>0.35066126491656141</v>
      </c>
      <c r="G66" s="14">
        <v>0.36698457388349809</v>
      </c>
      <c r="H66" s="14">
        <v>0.38469200608950582</v>
      </c>
      <c r="I66" s="14">
        <v>0.4276941278883396</v>
      </c>
      <c r="J66" s="14">
        <v>0.43986782136542663</v>
      </c>
      <c r="K66" s="14">
        <v>0.48030882864116303</v>
      </c>
      <c r="L66" s="14">
        <v>0.48570455965166093</v>
      </c>
      <c r="M66" s="14">
        <v>0.46488805133566863</v>
      </c>
      <c r="N66" s="14">
        <v>0.48449320694732534</v>
      </c>
      <c r="O66" s="2">
        <f t="shared" si="3"/>
        <v>4.6598059603094218E-2</v>
      </c>
      <c r="T66" s="12"/>
      <c r="U66" s="12"/>
    </row>
    <row r="67" spans="1:21" x14ac:dyDescent="0.25">
      <c r="A67" s="13" t="s">
        <v>11</v>
      </c>
      <c r="B67" s="14">
        <v>0.37257316318508649</v>
      </c>
      <c r="C67" s="14">
        <v>0.37905909693600387</v>
      </c>
      <c r="D67" s="14">
        <v>0.38982040289108477</v>
      </c>
      <c r="E67" s="14">
        <v>0.40507594224762433</v>
      </c>
      <c r="F67" s="14">
        <v>0.42351986965556265</v>
      </c>
      <c r="G67" s="14">
        <v>0.43931235545136438</v>
      </c>
      <c r="H67" s="14">
        <v>0.47920853862209406</v>
      </c>
      <c r="I67" s="14">
        <v>0.51175942285094222</v>
      </c>
      <c r="J67" s="14">
        <v>0.54183650087107893</v>
      </c>
      <c r="K67" s="14">
        <v>0.56423356488370868</v>
      </c>
      <c r="L67" s="14">
        <v>0.57548390270944838</v>
      </c>
      <c r="M67" s="14">
        <v>0.56332820059909439</v>
      </c>
      <c r="N67" s="14">
        <v>0.59299772183853983</v>
      </c>
      <c r="O67" s="2">
        <f t="shared" si="3"/>
        <v>3.9840592094137713E-2</v>
      </c>
      <c r="T67" s="12"/>
      <c r="U67" s="12"/>
    </row>
    <row r="68" spans="1:21" x14ac:dyDescent="0.25">
      <c r="A68" s="13" t="s">
        <v>12</v>
      </c>
      <c r="B68" s="14">
        <v>0.50923109323344939</v>
      </c>
      <c r="C68" s="14">
        <v>0.5000783433612056</v>
      </c>
      <c r="D68" s="14">
        <v>0.49487885873931248</v>
      </c>
      <c r="E68" s="14">
        <v>0.50782862303330489</v>
      </c>
      <c r="F68" s="14">
        <v>0.52376981233578601</v>
      </c>
      <c r="G68" s="14">
        <v>0.53248691968293216</v>
      </c>
      <c r="H68" s="14">
        <v>0.53999953469417672</v>
      </c>
      <c r="I68" s="14">
        <v>0.57283706678782353</v>
      </c>
      <c r="J68" s="14">
        <v>0.58512997112985088</v>
      </c>
      <c r="K68" s="14">
        <v>0.60655116840355139</v>
      </c>
      <c r="L68" s="14">
        <v>0.60146841743411761</v>
      </c>
      <c r="M68" s="14">
        <v>0.5543282296596368</v>
      </c>
      <c r="N68" s="14">
        <v>0.57958404514506079</v>
      </c>
      <c r="O68" s="2">
        <f t="shared" si="3"/>
        <v>1.1468704700782132E-2</v>
      </c>
      <c r="T68" s="12"/>
      <c r="U68" s="12"/>
    </row>
    <row r="69" spans="1:21" x14ac:dyDescent="0.25">
      <c r="A69" s="13" t="s">
        <v>13</v>
      </c>
      <c r="B69" s="14">
        <v>0.3556513522342088</v>
      </c>
      <c r="C69" s="14">
        <v>0.36346076906999802</v>
      </c>
      <c r="D69" s="14">
        <v>0.36819676037755111</v>
      </c>
      <c r="E69" s="14">
        <v>0.38074220145569354</v>
      </c>
      <c r="F69" s="14">
        <v>0.41069435165298712</v>
      </c>
      <c r="G69" s="14">
        <v>0.43412547566899151</v>
      </c>
      <c r="H69" s="14">
        <v>0.44655865659093019</v>
      </c>
      <c r="I69" s="14">
        <v>0.49158513383007713</v>
      </c>
      <c r="J69" s="14">
        <v>0.50677604365030848</v>
      </c>
      <c r="K69" s="14">
        <v>0.5271121720328561</v>
      </c>
      <c r="L69" s="14">
        <v>0.52431288793447983</v>
      </c>
      <c r="M69" s="14">
        <v>0.513683271309472</v>
      </c>
      <c r="N69" s="14">
        <v>0.53911640352044155</v>
      </c>
      <c r="O69" s="2">
        <f t="shared" si="3"/>
        <v>3.5767365717787124E-2</v>
      </c>
      <c r="T69" s="12"/>
      <c r="U69" s="12"/>
    </row>
    <row r="70" spans="1:21" x14ac:dyDescent="0.25">
      <c r="A70" s="13" t="s">
        <v>14</v>
      </c>
      <c r="B70" s="14">
        <v>0.33916693735555481</v>
      </c>
      <c r="C70" s="14">
        <v>0.35091963370213736</v>
      </c>
      <c r="D70" s="14">
        <v>0.3622608034448625</v>
      </c>
      <c r="E70" s="14">
        <v>0.37269980459414387</v>
      </c>
      <c r="F70" s="14">
        <v>0.39562265862788426</v>
      </c>
      <c r="G70" s="14">
        <v>0.39865785136181747</v>
      </c>
      <c r="H70" s="14">
        <v>0.43979550699996028</v>
      </c>
      <c r="I70" s="14">
        <v>0.49455424272576465</v>
      </c>
      <c r="J70" s="14">
        <v>0.52000927798274033</v>
      </c>
      <c r="K70" s="14">
        <v>0.54439325923819792</v>
      </c>
      <c r="L70" s="14">
        <v>0.53612830929938127</v>
      </c>
      <c r="M70" s="14">
        <v>0.49929634708227327</v>
      </c>
      <c r="N70" s="14">
        <v>0.53125325405954382</v>
      </c>
      <c r="O70" s="2">
        <f t="shared" si="3"/>
        <v>3.9262267361982593E-2</v>
      </c>
      <c r="T70" s="12"/>
      <c r="U70" s="12"/>
    </row>
    <row r="71" spans="1:21" x14ac:dyDescent="0.25">
      <c r="A71" s="15" t="s">
        <v>15</v>
      </c>
      <c r="B71" s="16">
        <v>0.41928023605450498</v>
      </c>
      <c r="C71" s="16">
        <v>0.4223162496651916</v>
      </c>
      <c r="D71" s="16">
        <v>0.42625530922004151</v>
      </c>
      <c r="E71" s="16">
        <v>0.43875519837998289</v>
      </c>
      <c r="F71" s="16">
        <v>0.45116620322177875</v>
      </c>
      <c r="G71" s="16">
        <v>0.45917846991472377</v>
      </c>
      <c r="H71" s="16">
        <v>0.49452932587033538</v>
      </c>
      <c r="I71" s="16">
        <v>0.52847922440573025</v>
      </c>
      <c r="J71" s="16">
        <v>0.54406383336913056</v>
      </c>
      <c r="K71" s="16">
        <v>0.56917943262107795</v>
      </c>
      <c r="L71" s="16">
        <v>0.56957698057067807</v>
      </c>
      <c r="M71" s="16">
        <v>0.53879172264194164</v>
      </c>
      <c r="N71" s="16">
        <v>0.56346515516972906</v>
      </c>
      <c r="O71" s="2">
        <f t="shared" si="3"/>
        <v>2.5472732431358659E-2</v>
      </c>
      <c r="T71" s="12"/>
      <c r="U71" s="12"/>
    </row>
    <row r="72" spans="1:21" x14ac:dyDescent="0.25">
      <c r="A72" s="7" t="s">
        <v>16</v>
      </c>
      <c r="B72" s="7">
        <v>2010</v>
      </c>
      <c r="C72" s="7">
        <v>2011</v>
      </c>
      <c r="D72" s="7">
        <v>2012</v>
      </c>
      <c r="E72" s="7">
        <v>2013</v>
      </c>
      <c r="F72" s="7">
        <v>2014</v>
      </c>
      <c r="G72" s="7">
        <v>2015</v>
      </c>
      <c r="H72" s="7">
        <v>2016</v>
      </c>
      <c r="I72" s="7">
        <v>2017</v>
      </c>
      <c r="J72" s="7">
        <v>2018</v>
      </c>
      <c r="K72" s="7">
        <v>2019</v>
      </c>
      <c r="L72" s="7">
        <v>2020</v>
      </c>
      <c r="M72" s="7">
        <v>2021</v>
      </c>
      <c r="N72" s="7">
        <v>2022</v>
      </c>
      <c r="T72" s="12"/>
      <c r="U72" s="12"/>
    </row>
    <row r="73" spans="1:21" x14ac:dyDescent="0.25">
      <c r="A73" s="17" t="s">
        <v>17</v>
      </c>
      <c r="B73" s="14">
        <v>0.40849279778296088</v>
      </c>
      <c r="C73" s="14">
        <v>0.41017968625195045</v>
      </c>
      <c r="D73" s="14">
        <v>0.40961753846723808</v>
      </c>
      <c r="E73" s="14">
        <v>0.42130263457535477</v>
      </c>
      <c r="F73" s="14">
        <v>0.43923392482863449</v>
      </c>
      <c r="G73" s="14">
        <v>0.45188307362684915</v>
      </c>
      <c r="H73" s="14">
        <v>0.47552688928950421</v>
      </c>
      <c r="I73" s="14">
        <v>0.50920554396236839</v>
      </c>
      <c r="J73" s="14">
        <v>0.52385325353637802</v>
      </c>
      <c r="K73" s="14">
        <v>0.55573863779759791</v>
      </c>
      <c r="L73" s="14">
        <v>0.56278681960283561</v>
      </c>
      <c r="M73" s="14">
        <v>0.54375064602700418</v>
      </c>
      <c r="N73" s="14">
        <v>0.56487295064485521</v>
      </c>
      <c r="O73" s="2">
        <f>AVERAGE(((N73-M73)/M73), ((M73-L73)/L73), ((L73-K73)/K73), ((K73-J73)/J73), ((J73-I73)/I73), ((I73-H73)/H73), ((H73-G73)/G73), ((G73-F73)/F73), ((F73-E73)/E73), ((E73-D73)/D73), ((D73-C73)/C73), ((C73-B73)/B73))</f>
        <v>2.776070686862742E-2</v>
      </c>
      <c r="T73" s="12"/>
      <c r="U73" s="12"/>
    </row>
    <row r="74" spans="1:21" x14ac:dyDescent="0.25">
      <c r="A74" s="18" t="s">
        <v>18</v>
      </c>
      <c r="B74" s="14">
        <v>0.42031956923606451</v>
      </c>
      <c r="C74" s="14">
        <v>0.42287061981573626</v>
      </c>
      <c r="D74" s="14">
        <v>0.429761823082148</v>
      </c>
      <c r="E74" s="14">
        <v>0.44327620414110408</v>
      </c>
      <c r="F74" s="14">
        <v>0.45735052723626318</v>
      </c>
      <c r="G74" s="14">
        <v>0.46457992602964382</v>
      </c>
      <c r="H74" s="14">
        <v>0.49886958946636423</v>
      </c>
      <c r="I74" s="14">
        <v>0.53961149600202951</v>
      </c>
      <c r="J74" s="14">
        <v>0.55807421415357683</v>
      </c>
      <c r="K74" s="14">
        <v>0.58332606510909779</v>
      </c>
      <c r="L74" s="14">
        <v>0.5846788231269644</v>
      </c>
      <c r="M74" s="14">
        <v>0.55228188776112608</v>
      </c>
      <c r="N74" s="14">
        <v>0.57692520532457015</v>
      </c>
      <c r="O74" s="2">
        <f>AVERAGE(((N74-M74)/M74), ((M74-L74)/L74), ((L74-K74)/K74), ((K74-J74)/J74), ((J74-I74)/I74), ((I74-H74)/H74), ((H74-G74)/G74), ((G74-F74)/F74), ((F74-E74)/E74), ((E74-D74)/D74), ((D74-C74)/C74), ((C74-B74)/B74))</f>
        <v>2.7319925102483364E-2</v>
      </c>
      <c r="T74" s="12"/>
      <c r="U74" s="12"/>
    </row>
    <row r="75" spans="1:21" x14ac:dyDescent="0.25">
      <c r="A75" s="18" t="s">
        <v>19</v>
      </c>
      <c r="B75" s="14">
        <v>0.3128079253583404</v>
      </c>
      <c r="C75" s="14">
        <v>0.31701477664207806</v>
      </c>
      <c r="D75" s="14">
        <v>0.31992104477335781</v>
      </c>
      <c r="E75" s="14">
        <v>0.33448048481528131</v>
      </c>
      <c r="F75" s="14">
        <v>0.35736325171110794</v>
      </c>
      <c r="G75" s="14">
        <v>0.37503372487309516</v>
      </c>
      <c r="H75" s="14">
        <v>0.40051108599444396</v>
      </c>
      <c r="I75" s="14">
        <v>0.44433982362690044</v>
      </c>
      <c r="J75" s="14">
        <v>0.45886575807301017</v>
      </c>
      <c r="K75" s="14">
        <v>0.4890655276004866</v>
      </c>
      <c r="L75" s="14">
        <v>0.49204777464997873</v>
      </c>
      <c r="M75" s="14">
        <v>0.46998411959508796</v>
      </c>
      <c r="N75" s="14">
        <v>0.48552604842720215</v>
      </c>
      <c r="O75" s="2">
        <f>AVERAGE(((N75-M75)/M75), ((M75-L75)/L75), ((L75-K75)/K75), ((K75-J75)/J75), ((J75-I75)/I75), ((I75-H75)/H75), ((H75-G75)/G75), ((G75-F75)/F75), ((F75-E75)/E75), ((E75-D75)/D75), ((D75-C75)/C75), ((C75-B75)/B75))</f>
        <v>3.801520015943554E-2</v>
      </c>
      <c r="T75" s="12"/>
      <c r="U75" s="12"/>
    </row>
    <row r="76" spans="1:21" x14ac:dyDescent="0.25">
      <c r="A76" s="15" t="s">
        <v>15</v>
      </c>
      <c r="B76" s="16">
        <v>0.41928023605450498</v>
      </c>
      <c r="C76" s="16">
        <v>0.4223162496651916</v>
      </c>
      <c r="D76" s="16">
        <v>0.42625530922004151</v>
      </c>
      <c r="E76" s="16">
        <v>0.43875519837998289</v>
      </c>
      <c r="F76" s="16">
        <v>0.45116620322177875</v>
      </c>
      <c r="G76" s="16">
        <v>0.45917846991472377</v>
      </c>
      <c r="H76" s="16">
        <v>0.49452932587033538</v>
      </c>
      <c r="I76" s="16">
        <v>0.52847922440573025</v>
      </c>
      <c r="J76" s="16">
        <v>0.54406383336913056</v>
      </c>
      <c r="K76" s="16">
        <v>0.56917943262107795</v>
      </c>
      <c r="L76" s="16">
        <v>0.56957698057067807</v>
      </c>
      <c r="M76" s="16">
        <v>0.53879172264194164</v>
      </c>
      <c r="N76" s="16">
        <v>0.56346515516972906</v>
      </c>
      <c r="O76" s="2">
        <f>AVERAGE(((N76-M76)/M76), ((M76-L76)/L76), ((L76-K76)/K76), ((K76-J76)/J76), ((J76-I76)/I76), ((I76-H76)/H76), ((H76-G76)/G76), ((G76-F76)/F76), ((F76-E76)/E76), ((E76-D76)/D76), ((D76-C76)/C76), ((C76-B76)/B76))</f>
        <v>2.5472732431358659E-2</v>
      </c>
      <c r="T76" s="12"/>
      <c r="U76" s="12"/>
    </row>
    <row r="78" spans="1:21" ht="18.75" x14ac:dyDescent="0.3">
      <c r="A78" s="195" t="s">
        <v>22</v>
      </c>
      <c r="B78" s="195"/>
      <c r="C78" s="195"/>
      <c r="D78" s="195"/>
      <c r="E78" s="195"/>
      <c r="F78" s="195"/>
      <c r="G78" s="195"/>
      <c r="H78" s="195"/>
      <c r="I78" s="195"/>
      <c r="J78" s="195"/>
      <c r="K78" s="195"/>
      <c r="L78" s="195"/>
      <c r="M78" s="195"/>
      <c r="N78" s="19"/>
    </row>
    <row r="79" spans="1:21" x14ac:dyDescent="0.25">
      <c r="A79" s="7" t="s">
        <v>4</v>
      </c>
      <c r="B79" s="7">
        <v>2010</v>
      </c>
      <c r="C79" s="7">
        <v>2011</v>
      </c>
      <c r="D79" s="7">
        <v>2012</v>
      </c>
      <c r="E79" s="7">
        <v>2013</v>
      </c>
      <c r="F79" s="7">
        <v>2014</v>
      </c>
      <c r="G79" s="7">
        <v>2015</v>
      </c>
      <c r="H79" s="7">
        <v>2016</v>
      </c>
      <c r="I79" s="7">
        <v>2017</v>
      </c>
      <c r="J79" s="7">
        <v>2018</v>
      </c>
      <c r="K79" s="7">
        <v>2019</v>
      </c>
      <c r="L79" s="7">
        <v>2020</v>
      </c>
      <c r="M79" s="7">
        <v>2021</v>
      </c>
      <c r="N79" s="7">
        <v>2022</v>
      </c>
    </row>
    <row r="80" spans="1:21" x14ac:dyDescent="0.25">
      <c r="A80" s="10" t="s">
        <v>5</v>
      </c>
      <c r="B80" s="11">
        <v>0.718375421373319</v>
      </c>
      <c r="C80" s="11">
        <v>0.73264701182953407</v>
      </c>
      <c r="D80" s="11">
        <v>0.73852533156509126</v>
      </c>
      <c r="E80" s="11">
        <v>0.77605996646725883</v>
      </c>
      <c r="F80" s="11">
        <v>0.78938095748343873</v>
      </c>
      <c r="G80" s="11">
        <v>0.80304889633759269</v>
      </c>
      <c r="H80" s="11">
        <v>0.89346112498293018</v>
      </c>
      <c r="I80" s="11">
        <v>0.83184255507392879</v>
      </c>
      <c r="J80" s="11">
        <v>0.84537637308005376</v>
      </c>
      <c r="K80" s="11">
        <v>0.84147468185642249</v>
      </c>
      <c r="L80" s="11">
        <v>0.84828801763114992</v>
      </c>
      <c r="M80" s="11">
        <v>0.85225537029030429</v>
      </c>
      <c r="N80" s="11">
        <v>0.87911079586672847</v>
      </c>
      <c r="O80" s="2">
        <f>AVERAGE(((N80-M80)/M80), ((M80-L80)/L80), ((L80-K80)/K80), ((K80-J80)/J80), ((J80-I80)/I80), ((I80-H80)/H80), ((H80-G80)/G80), ((G80-F80)/F80), ((F80-E80)/E80), ((E80-D80)/D80), ((D80-C80)/C80), ((C80-B80)/B80))</f>
        <v>1.7729376091872941E-2</v>
      </c>
      <c r="T80" s="12"/>
      <c r="U80" s="12"/>
    </row>
    <row r="81" spans="1:21" x14ac:dyDescent="0.25">
      <c r="A81" s="13" t="s">
        <v>6</v>
      </c>
      <c r="B81" s="14">
        <v>0.6563316506453486</v>
      </c>
      <c r="C81" s="14">
        <v>0.67834574837878758</v>
      </c>
      <c r="D81" s="14">
        <v>0.68473739227053021</v>
      </c>
      <c r="E81" s="14">
        <v>0.71338480081170985</v>
      </c>
      <c r="F81" s="14">
        <v>0.74503452727490216</v>
      </c>
      <c r="G81" s="14">
        <v>0.77107558458708703</v>
      </c>
      <c r="H81" s="14">
        <v>0.7950935495844218</v>
      </c>
      <c r="I81" s="14">
        <v>0.79099440749134664</v>
      </c>
      <c r="J81" s="14">
        <v>0.8086604351511838</v>
      </c>
      <c r="K81" s="14">
        <v>0.84815905553573223</v>
      </c>
      <c r="L81" s="14">
        <v>0.85951293519485961</v>
      </c>
      <c r="M81" s="14">
        <v>0.87772457278004457</v>
      </c>
      <c r="N81" s="14">
        <v>0.8911028995698046</v>
      </c>
      <c r="O81" s="2">
        <f t="shared" ref="O81:O90" si="4">AVERAGE(((N81-M81)/M81), ((M81-L81)/L81), ((L81-K81)/K81), ((K81-J81)/J81), ((J81-I81)/I81), ((I81-H81)/H81), ((H81-G81)/G81), ((G81-F81)/F81), ((F81-E81)/E81), ((E81-D81)/D81), ((D81-C81)/C81), ((C81-B81)/B81))</f>
        <v>2.592561839379709E-2</v>
      </c>
      <c r="T81" s="12"/>
      <c r="U81" s="12"/>
    </row>
    <row r="82" spans="1:21" x14ac:dyDescent="0.25">
      <c r="A82" s="13" t="s">
        <v>7</v>
      </c>
      <c r="B82" s="14">
        <v>0.80232729087047105</v>
      </c>
      <c r="C82" s="14">
        <v>0.82198405232351746</v>
      </c>
      <c r="D82" s="14">
        <v>0.81965598400089734</v>
      </c>
      <c r="E82" s="14">
        <v>0.83334253125724855</v>
      </c>
      <c r="F82" s="14">
        <v>0.85850566527484296</v>
      </c>
      <c r="G82" s="14">
        <v>0.87592919026225224</v>
      </c>
      <c r="H82" s="14">
        <v>0.88875925912373488</v>
      </c>
      <c r="I82" s="14">
        <v>0.89440985430144682</v>
      </c>
      <c r="J82" s="14">
        <v>0.89994784483760137</v>
      </c>
      <c r="K82" s="14">
        <v>0.9170247976733501</v>
      </c>
      <c r="L82" s="14">
        <v>0.90086201690326551</v>
      </c>
      <c r="M82" s="14">
        <v>0.90813209058904654</v>
      </c>
      <c r="N82" s="14">
        <v>0.94798405325917057</v>
      </c>
      <c r="O82" s="2">
        <f t="shared" si="4"/>
        <v>1.4113065186591972E-2</v>
      </c>
      <c r="T82" s="12"/>
      <c r="U82" s="12"/>
    </row>
    <row r="83" spans="1:21" x14ac:dyDescent="0.25">
      <c r="A83" s="13" t="s">
        <v>8</v>
      </c>
      <c r="B83" s="14">
        <v>0.75585202051400313</v>
      </c>
      <c r="C83" s="14">
        <v>0.79124599348969227</v>
      </c>
      <c r="D83" s="14">
        <v>0.78853777592353103</v>
      </c>
      <c r="E83" s="14">
        <v>0.80551555695457833</v>
      </c>
      <c r="F83" s="14">
        <v>0.8494419846131871</v>
      </c>
      <c r="G83" s="14">
        <v>0.85085171212208432</v>
      </c>
      <c r="H83" s="14">
        <v>0.85607293697084841</v>
      </c>
      <c r="I83" s="14">
        <v>0.8566996319178104</v>
      </c>
      <c r="J83" s="14">
        <v>0.88662494318206497</v>
      </c>
      <c r="K83" s="14">
        <v>0.89300921667458155</v>
      </c>
      <c r="L83" s="14">
        <v>0.9127547157558753</v>
      </c>
      <c r="M83" s="14">
        <v>0.92995811029613518</v>
      </c>
      <c r="N83" s="14">
        <v>0.93782459369118887</v>
      </c>
      <c r="O83" s="2">
        <f t="shared" si="4"/>
        <v>1.829535577405474E-2</v>
      </c>
      <c r="T83" s="12"/>
      <c r="U83" s="12"/>
    </row>
    <row r="84" spans="1:21" x14ac:dyDescent="0.25">
      <c r="A84" s="13" t="s">
        <v>9</v>
      </c>
      <c r="B84" s="14">
        <v>0.650318098187742</v>
      </c>
      <c r="C84" s="14">
        <v>0.70003233527079078</v>
      </c>
      <c r="D84" s="14">
        <v>0.70499343220759392</v>
      </c>
      <c r="E84" s="14">
        <v>0.70821160050364751</v>
      </c>
      <c r="F84" s="14">
        <v>0.73588638138361828</v>
      </c>
      <c r="G84" s="14">
        <v>0.78795061881665762</v>
      </c>
      <c r="H84" s="14">
        <v>0.8160933048910376</v>
      </c>
      <c r="I84" s="14">
        <v>0.86068146793972489</v>
      </c>
      <c r="J84" s="14">
        <v>0.80483162911789097</v>
      </c>
      <c r="K84" s="14">
        <v>0.83276917018629226</v>
      </c>
      <c r="L84" s="14">
        <v>0.87946357441687972</v>
      </c>
      <c r="M84" s="14">
        <v>0.86590527946356277</v>
      </c>
      <c r="N84" s="14">
        <v>0.89294610908117578</v>
      </c>
      <c r="O84" s="2">
        <f t="shared" si="4"/>
        <v>2.7498558600970835E-2</v>
      </c>
      <c r="T84" s="12"/>
      <c r="U84" s="12"/>
    </row>
    <row r="85" spans="1:21" x14ac:dyDescent="0.25">
      <c r="A85" s="13" t="s">
        <v>10</v>
      </c>
      <c r="B85" s="14">
        <v>0.68168197435205236</v>
      </c>
      <c r="C85" s="14">
        <v>0.69172635679283678</v>
      </c>
      <c r="D85" s="14">
        <v>0.71000177570431655</v>
      </c>
      <c r="E85" s="14">
        <v>0.72649695377732293</v>
      </c>
      <c r="F85" s="14">
        <v>0.74991060866589954</v>
      </c>
      <c r="G85" s="14">
        <v>0.77960566814238408</v>
      </c>
      <c r="H85" s="14">
        <v>0.78930860586727447</v>
      </c>
      <c r="I85" s="14">
        <v>0.80158857260613314</v>
      </c>
      <c r="J85" s="14">
        <v>0.81248780995800463</v>
      </c>
      <c r="K85" s="14">
        <v>0.8497291742486045</v>
      </c>
      <c r="L85" s="14">
        <v>0.85500672323604687</v>
      </c>
      <c r="M85" s="14">
        <v>0.8400266110188126</v>
      </c>
      <c r="N85" s="14">
        <v>0.86381596774363567</v>
      </c>
      <c r="O85" s="2">
        <f t="shared" si="4"/>
        <v>2.0055070561438019E-2</v>
      </c>
      <c r="T85" s="12"/>
      <c r="U85" s="12"/>
    </row>
    <row r="86" spans="1:21" x14ac:dyDescent="0.25">
      <c r="A86" s="13" t="s">
        <v>11</v>
      </c>
      <c r="B86" s="14">
        <v>0.69295207883139265</v>
      </c>
      <c r="C86" s="14">
        <v>0.73624776305535933</v>
      </c>
      <c r="D86" s="14">
        <v>0.74916636701032047</v>
      </c>
      <c r="E86" s="14">
        <v>0.75382041835148883</v>
      </c>
      <c r="F86" s="14">
        <v>0.78541496992266757</v>
      </c>
      <c r="G86" s="14">
        <v>0.79288239471568689</v>
      </c>
      <c r="H86" s="14">
        <v>0.81851379022829351</v>
      </c>
      <c r="I86" s="14">
        <v>0.82814180022635331</v>
      </c>
      <c r="J86" s="14">
        <v>0.8512308240069022</v>
      </c>
      <c r="K86" s="14">
        <v>0.86149193999107399</v>
      </c>
      <c r="L86" s="14">
        <v>0.84703467318928427</v>
      </c>
      <c r="M86" s="14">
        <v>0.88154393289718902</v>
      </c>
      <c r="N86" s="14">
        <v>0.91446634879486211</v>
      </c>
      <c r="O86" s="2">
        <f t="shared" si="4"/>
        <v>2.3582468538223211E-2</v>
      </c>
      <c r="T86" s="12"/>
      <c r="U86" s="12"/>
    </row>
    <row r="87" spans="1:21" x14ac:dyDescent="0.25">
      <c r="A87" s="13" t="s">
        <v>12</v>
      </c>
      <c r="B87" s="14">
        <v>0.88859168688382839</v>
      </c>
      <c r="C87" s="14">
        <v>0.9094649253770849</v>
      </c>
      <c r="D87" s="14">
        <v>0.92893965148500413</v>
      </c>
      <c r="E87" s="14">
        <v>0.92254725140656102</v>
      </c>
      <c r="F87" s="14">
        <v>0.92570458360772634</v>
      </c>
      <c r="G87" s="14">
        <v>0.94232705521959825</v>
      </c>
      <c r="H87" s="14">
        <v>0.89395769836733008</v>
      </c>
      <c r="I87" s="14">
        <v>0.91461302052075932</v>
      </c>
      <c r="J87" s="14">
        <v>0.960565421196934</v>
      </c>
      <c r="K87" s="14">
        <v>0.96332655031256287</v>
      </c>
      <c r="L87" s="14">
        <v>0.9093855750141977</v>
      </c>
      <c r="M87" s="14">
        <v>0.92565045492870301</v>
      </c>
      <c r="N87" s="14">
        <v>0.95137558351268714</v>
      </c>
      <c r="O87" s="2">
        <f t="shared" si="4"/>
        <v>6.1647021931787041E-3</v>
      </c>
      <c r="T87" s="12"/>
      <c r="U87" s="12"/>
    </row>
    <row r="88" spans="1:21" x14ac:dyDescent="0.25">
      <c r="A88" s="13" t="s">
        <v>13</v>
      </c>
      <c r="B88" s="14">
        <v>0.72386571452597204</v>
      </c>
      <c r="C88" s="14">
        <v>0.73682933778616133</v>
      </c>
      <c r="D88" s="14">
        <v>0.74150422214037304</v>
      </c>
      <c r="E88" s="14">
        <v>0.75380780599461761</v>
      </c>
      <c r="F88" s="14">
        <v>0.78971405940205008</v>
      </c>
      <c r="G88" s="14">
        <v>0.81454606104454574</v>
      </c>
      <c r="H88" s="14">
        <v>0.80687797720581045</v>
      </c>
      <c r="I88" s="14">
        <v>0.8349262667640347</v>
      </c>
      <c r="J88" s="14">
        <v>0.83438573441399266</v>
      </c>
      <c r="K88" s="14">
        <v>0.85637361751509355</v>
      </c>
      <c r="L88" s="14">
        <v>0.82914821724151411</v>
      </c>
      <c r="M88" s="14">
        <v>0.8650928142677542</v>
      </c>
      <c r="N88" s="14">
        <v>0.92966655691700473</v>
      </c>
      <c r="O88" s="2">
        <f t="shared" si="4"/>
        <v>2.1431622314463283E-2</v>
      </c>
      <c r="T88" s="12"/>
      <c r="U88" s="12"/>
    </row>
    <row r="89" spans="1:21" x14ac:dyDescent="0.25">
      <c r="A89" s="13" t="s">
        <v>14</v>
      </c>
      <c r="B89" s="14">
        <v>0.78867598905191394</v>
      </c>
      <c r="C89" s="14">
        <v>0.81192627891363922</v>
      </c>
      <c r="D89" s="14">
        <v>0.79791986646406898</v>
      </c>
      <c r="E89" s="14">
        <v>0.80244435163262418</v>
      </c>
      <c r="F89" s="14">
        <v>0.83011429121815483</v>
      </c>
      <c r="G89" s="14">
        <v>0.84518219450614318</v>
      </c>
      <c r="H89" s="14">
        <v>0.89182680823475513</v>
      </c>
      <c r="I89" s="14">
        <v>0.91861148113934921</v>
      </c>
      <c r="J89" s="14">
        <v>0.94204737887622425</v>
      </c>
      <c r="K89" s="14">
        <v>0.95954846413207928</v>
      </c>
      <c r="L89" s="14">
        <v>0.89378376389071967</v>
      </c>
      <c r="M89" s="14">
        <v>0.91404512071445809</v>
      </c>
      <c r="N89" s="14">
        <v>0.93856716262254292</v>
      </c>
      <c r="O89" s="2">
        <f t="shared" si="4"/>
        <v>1.5067147549161511E-2</v>
      </c>
      <c r="T89" s="12"/>
      <c r="U89" s="12"/>
    </row>
    <row r="90" spans="1:21" x14ac:dyDescent="0.25">
      <c r="A90" s="15" t="s">
        <v>15</v>
      </c>
      <c r="B90" s="16">
        <v>0.80336610119881913</v>
      </c>
      <c r="C90" s="16">
        <v>0.82605757280172154</v>
      </c>
      <c r="D90" s="16">
        <v>0.83465791982258075</v>
      </c>
      <c r="E90" s="16">
        <v>0.84135397783964527</v>
      </c>
      <c r="F90" s="16">
        <v>0.85891484286273678</v>
      </c>
      <c r="G90" s="16">
        <v>0.87599662356812913</v>
      </c>
      <c r="H90" s="16">
        <v>0.86936083390543761</v>
      </c>
      <c r="I90" s="16">
        <v>0.88060398137339935</v>
      </c>
      <c r="J90" s="16">
        <v>0.90600674874792941</v>
      </c>
      <c r="K90" s="16">
        <v>0.91706702931694672</v>
      </c>
      <c r="L90" s="16">
        <v>0.88738082775600857</v>
      </c>
      <c r="M90" s="16">
        <v>0.90320256892903483</v>
      </c>
      <c r="N90" s="16">
        <v>0.93327358639211533</v>
      </c>
      <c r="O90" s="2">
        <f t="shared" si="4"/>
        <v>1.2717000682086929E-2</v>
      </c>
      <c r="T90" s="12"/>
      <c r="U90" s="12"/>
    </row>
    <row r="91" spans="1:21" x14ac:dyDescent="0.25">
      <c r="A91" s="7" t="s">
        <v>16</v>
      </c>
      <c r="B91" s="7">
        <v>2010</v>
      </c>
      <c r="C91" s="7">
        <v>2011</v>
      </c>
      <c r="D91" s="7">
        <v>2012</v>
      </c>
      <c r="E91" s="7">
        <v>2013</v>
      </c>
      <c r="F91" s="7">
        <v>2014</v>
      </c>
      <c r="G91" s="7">
        <v>2015</v>
      </c>
      <c r="H91" s="7">
        <v>2016</v>
      </c>
      <c r="I91" s="7">
        <v>2017</v>
      </c>
      <c r="J91" s="7">
        <v>2018</v>
      </c>
      <c r="K91" s="7">
        <v>2019</v>
      </c>
      <c r="L91" s="7">
        <v>2020</v>
      </c>
      <c r="M91" s="7">
        <v>2021</v>
      </c>
      <c r="N91" s="7">
        <v>2022</v>
      </c>
      <c r="T91" s="12"/>
      <c r="U91" s="12"/>
    </row>
    <row r="92" spans="1:21" x14ac:dyDescent="0.25">
      <c r="A92" s="17" t="s">
        <v>17</v>
      </c>
      <c r="B92" s="14">
        <v>0.73805701478963981</v>
      </c>
      <c r="C92" s="14">
        <v>0.76119085679519816</v>
      </c>
      <c r="D92" s="14">
        <v>0.76228787302657031</v>
      </c>
      <c r="E92" s="14">
        <v>0.78539142850132715</v>
      </c>
      <c r="F92" s="14">
        <v>0.8141950550576289</v>
      </c>
      <c r="G92" s="14">
        <v>0.82806709961040226</v>
      </c>
      <c r="H92" s="14">
        <v>0.86090300131289754</v>
      </c>
      <c r="I92" s="14">
        <v>0.84590905897594193</v>
      </c>
      <c r="J92" s="14">
        <v>0.86233518161488498</v>
      </c>
      <c r="K92" s="14">
        <v>0.87661723793044743</v>
      </c>
      <c r="L92" s="14">
        <v>0.88161374836469919</v>
      </c>
      <c r="M92" s="14">
        <v>0.89350998435660489</v>
      </c>
      <c r="N92" s="14">
        <v>0.915491330838756</v>
      </c>
      <c r="O92" s="2">
        <f>AVERAGE(((N92-M92)/M92), ((M92-L92)/L92), ((L92-K92)/K92), ((K92-J92)/J92), ((J92-I92)/I92), ((I92-H92)/H92), ((H92-G92)/G92), ((G92-F92)/F92), ((F92-E92)/E92), ((E92-D92)/D92), ((D92-C92)/C92), ((C92-B92)/B92))</f>
        <v>1.8234807582008839E-2</v>
      </c>
      <c r="T92" s="12"/>
      <c r="U92" s="12"/>
    </row>
    <row r="93" spans="1:21" x14ac:dyDescent="0.25">
      <c r="A93" s="18" t="s">
        <v>18</v>
      </c>
      <c r="B93" s="14">
        <v>0.80096664259659189</v>
      </c>
      <c r="C93" s="14">
        <v>0.82789825399806682</v>
      </c>
      <c r="D93" s="14">
        <v>0.83558184658868906</v>
      </c>
      <c r="E93" s="14">
        <v>0.83517335032543605</v>
      </c>
      <c r="F93" s="14">
        <v>0.85309516707112021</v>
      </c>
      <c r="G93" s="14">
        <v>0.86684557488066138</v>
      </c>
      <c r="H93" s="14">
        <v>0.87015095799105302</v>
      </c>
      <c r="I93" s="14">
        <v>0.8900096426530808</v>
      </c>
      <c r="J93" s="14">
        <v>0.92172578067168209</v>
      </c>
      <c r="K93" s="14">
        <v>0.93178662709658333</v>
      </c>
      <c r="L93" s="14">
        <v>0.88458750393385688</v>
      </c>
      <c r="M93" s="14">
        <v>0.90767219647812092</v>
      </c>
      <c r="N93" s="14">
        <v>0.93382869988465778</v>
      </c>
      <c r="O93" s="2">
        <f>AVERAGE(((N93-M93)/M93), ((M93-L93)/L93), ((L93-K93)/K93), ((K93-J93)/J93), ((J93-I93)/I93), ((I93-H93)/H93), ((H93-G93)/G93), ((G93-F93)/F93), ((F93-E93)/E93), ((E93-D93)/D93), ((D93-C93)/C93), ((C93-B93)/B93))</f>
        <v>1.3119862039077045E-2</v>
      </c>
      <c r="T93" s="12"/>
      <c r="U93" s="12"/>
    </row>
    <row r="94" spans="1:21" x14ac:dyDescent="0.25">
      <c r="A94" s="18" t="s">
        <v>19</v>
      </c>
      <c r="B94" s="14">
        <v>0.68685728950919467</v>
      </c>
      <c r="C94" s="14">
        <v>0.71019851978073933</v>
      </c>
      <c r="D94" s="14">
        <v>0.71928746219379813</v>
      </c>
      <c r="E94" s="14">
        <v>0.73011173816488151</v>
      </c>
      <c r="F94" s="14">
        <v>0.75940867427941494</v>
      </c>
      <c r="G94" s="14">
        <v>0.79441918700926539</v>
      </c>
      <c r="H94" s="14">
        <v>0.80430453122328271</v>
      </c>
      <c r="I94" s="14">
        <v>0.8333997066327713</v>
      </c>
      <c r="J94" s="14">
        <v>0.81750664858624911</v>
      </c>
      <c r="K94" s="14">
        <v>0.84645953014679709</v>
      </c>
      <c r="L94" s="14">
        <v>0.85526411329648611</v>
      </c>
      <c r="M94" s="14">
        <v>0.85725387247711415</v>
      </c>
      <c r="N94" s="14">
        <v>0.87874562777969434</v>
      </c>
      <c r="O94" s="2">
        <f>AVERAGE(((N94-M94)/M94), ((M94-L94)/L94), ((L94-K94)/K94), ((K94-J94)/J94), ((J94-I94)/I94), ((I94-H94)/H94), ((H94-G94)/G94), ((G94-F94)/F94), ((F94-E94)/E94), ((E94-D94)/D94), ((D94-C94)/C94), ((C94-B94)/B94))</f>
        <v>2.0901695333768764E-2</v>
      </c>
      <c r="T94" s="12"/>
      <c r="U94" s="12"/>
    </row>
    <row r="95" spans="1:21" x14ac:dyDescent="0.25">
      <c r="A95" s="15" t="s">
        <v>15</v>
      </c>
      <c r="B95" s="16">
        <v>0.80336610119881913</v>
      </c>
      <c r="C95" s="16">
        <v>0.82605757280172154</v>
      </c>
      <c r="D95" s="16">
        <v>0.83465791982258075</v>
      </c>
      <c r="E95" s="16">
        <v>0.84135397783964527</v>
      </c>
      <c r="F95" s="16">
        <v>0.85891484286273678</v>
      </c>
      <c r="G95" s="16">
        <v>0.87599662356812913</v>
      </c>
      <c r="H95" s="16">
        <v>0.86936083390543761</v>
      </c>
      <c r="I95" s="16">
        <v>0.88060398137339935</v>
      </c>
      <c r="J95" s="16">
        <v>0.90600674874792941</v>
      </c>
      <c r="K95" s="16">
        <v>0.91706702931694672</v>
      </c>
      <c r="L95" s="16">
        <v>0.88738082775600857</v>
      </c>
      <c r="M95" s="16">
        <v>0.90320256892903483</v>
      </c>
      <c r="N95" s="16">
        <v>0.93327358639211533</v>
      </c>
      <c r="O95" s="2">
        <f>AVERAGE(((N95-M95)/M95), ((M95-L95)/L95), ((L95-K95)/K95), ((K95-J95)/J95), ((J95-I95)/I95), ((I95-H95)/H95), ((H95-G95)/G95), ((G95-F95)/F95), ((F95-E95)/E95), ((E95-D95)/D95), ((D95-C95)/C95), ((C95-B95)/B95))</f>
        <v>1.2717000682086929E-2</v>
      </c>
      <c r="T95" s="12"/>
      <c r="U95" s="12"/>
    </row>
  </sheetData>
  <sheetProtection algorithmName="SHA-512" hashValue="xFfKUM+3xx7ZjofN24nO9AQGDvU/ppiKIbQaJT0ju1Bsy24HKCE7ms1I/YWQRtelGU3m2E90ILss7Kcq2BGZ/w==" saltValue="YVlwsKSg8pzCWzPpV67Tdw==" spinCount="100000" sheet="1" objects="1" scenarios="1"/>
  <mergeCells count="8">
    <mergeCell ref="A78:M78"/>
    <mergeCell ref="A1:M1"/>
    <mergeCell ref="A2:M2"/>
    <mergeCell ref="O2:O3"/>
    <mergeCell ref="P2:P3"/>
    <mergeCell ref="A21:M21"/>
    <mergeCell ref="A40:M40"/>
    <mergeCell ref="A59:M59"/>
  </mergeCells>
  <hyperlinks>
    <hyperlink ref="R1" location="Portada!A1" display="Volver al Índice" xr:uid="{6AD8AE5F-2F36-4248-B70E-5F6FBDAB841C}"/>
  </hyperlinks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xr2:uid="{D8C8E0F8-AD5A-480B-B09C-3DA719B7C0B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IDH!B4:M4</xm:f>
              <xm:sqref>P4</xm:sqref>
            </x14:sparkline>
            <x14:sparkline>
              <xm:f>IDH!B5:M5</xm:f>
              <xm:sqref>P5</xm:sqref>
            </x14:sparkline>
            <x14:sparkline>
              <xm:f>IDH!B6:M6</xm:f>
              <xm:sqref>P6</xm:sqref>
            </x14:sparkline>
            <x14:sparkline>
              <xm:f>IDH!B7:M7</xm:f>
              <xm:sqref>P7</xm:sqref>
            </x14:sparkline>
            <x14:sparkline>
              <xm:f>IDH!B8:M8</xm:f>
              <xm:sqref>P8</xm:sqref>
            </x14:sparkline>
            <x14:sparkline>
              <xm:f>IDH!B9:M9</xm:f>
              <xm:sqref>P9</xm:sqref>
            </x14:sparkline>
            <x14:sparkline>
              <xm:f>IDH!B10:M10</xm:f>
              <xm:sqref>P10</xm:sqref>
            </x14:sparkline>
            <x14:sparkline>
              <xm:f>IDH!B11:M11</xm:f>
              <xm:sqref>P11</xm:sqref>
            </x14:sparkline>
            <x14:sparkline>
              <xm:f>IDH!B12:M12</xm:f>
              <xm:sqref>P12</xm:sqref>
            </x14:sparkline>
            <x14:sparkline>
              <xm:f>IDH!B13:M13</xm:f>
              <xm:sqref>P13</xm:sqref>
            </x14:sparkline>
            <x14:sparkline>
              <xm:f>IDH!B14:M14</xm:f>
              <xm:sqref>P14</xm:sqref>
            </x14:sparkline>
          </x14:sparklines>
        </x14:sparklineGroup>
        <x14:sparklineGroup manualMax="0" manualMin="0" displayEmptyCellsAs="gap" xr2:uid="{3B19036A-4D59-4337-AF47-D61F56918AD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IDH!B93:M93</xm:f>
              <xm:sqref>P93</xm:sqref>
            </x14:sparkline>
            <x14:sparkline>
              <xm:f>IDH!B94:M94</xm:f>
              <xm:sqref>P94</xm:sqref>
            </x14:sparkline>
            <x14:sparkline>
              <xm:f>IDH!B95:M95</xm:f>
              <xm:sqref>P95</xm:sqref>
            </x14:sparkline>
          </x14:sparklines>
        </x14:sparklineGroup>
        <x14:sparklineGroup manualMax="0" manualMin="0" displayEmptyCellsAs="gap" xr2:uid="{6B22DC1F-3A49-444A-BDBA-0C553A04CB3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IDH!B80:M80</xm:f>
              <xm:sqref>P80</xm:sqref>
            </x14:sparkline>
            <x14:sparkline>
              <xm:f>IDH!B81:M81</xm:f>
              <xm:sqref>P81</xm:sqref>
            </x14:sparkline>
            <x14:sparkline>
              <xm:f>IDH!B82:M82</xm:f>
              <xm:sqref>P82</xm:sqref>
            </x14:sparkline>
            <x14:sparkline>
              <xm:f>IDH!B83:M83</xm:f>
              <xm:sqref>P83</xm:sqref>
            </x14:sparkline>
            <x14:sparkline>
              <xm:f>IDH!B84:M84</xm:f>
              <xm:sqref>P84</xm:sqref>
            </x14:sparkline>
            <x14:sparkline>
              <xm:f>IDH!B85:M85</xm:f>
              <xm:sqref>P85</xm:sqref>
            </x14:sparkline>
            <x14:sparkline>
              <xm:f>IDH!B86:M86</xm:f>
              <xm:sqref>P86</xm:sqref>
            </x14:sparkline>
            <x14:sparkline>
              <xm:f>IDH!B87:M87</xm:f>
              <xm:sqref>P87</xm:sqref>
            </x14:sparkline>
            <x14:sparkline>
              <xm:f>IDH!B88:M88</xm:f>
              <xm:sqref>P88</xm:sqref>
            </x14:sparkline>
            <x14:sparkline>
              <xm:f>IDH!B89:M89</xm:f>
              <xm:sqref>P89</xm:sqref>
            </x14:sparkline>
            <x14:sparkline>
              <xm:f>IDH!B90:M90</xm:f>
              <xm:sqref>P90</xm:sqref>
            </x14:sparkline>
          </x14:sparklines>
        </x14:sparklineGroup>
        <x14:sparklineGroup manualMax="0" manualMin="0" displayEmptyCellsAs="gap" xr2:uid="{5E2BA9A8-E160-4B86-96CA-CFF515523B6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IDH!B73:M73</xm:f>
              <xm:sqref>P73</xm:sqref>
            </x14:sparkline>
            <x14:sparkline>
              <xm:f>IDH!B74:M74</xm:f>
              <xm:sqref>P74</xm:sqref>
            </x14:sparkline>
            <x14:sparkline>
              <xm:f>IDH!B75:M75</xm:f>
              <xm:sqref>P75</xm:sqref>
            </x14:sparkline>
            <x14:sparkline>
              <xm:f>IDH!B76:M76</xm:f>
              <xm:sqref>P76</xm:sqref>
            </x14:sparkline>
          </x14:sparklines>
        </x14:sparklineGroup>
        <x14:sparklineGroup manualMax="0" manualMin="0" displayEmptyCellsAs="gap" xr2:uid="{E8FCA3F8-2C4F-47DF-90B7-6CBFE9078B9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IDH!B61:M61</xm:f>
              <xm:sqref>P61</xm:sqref>
            </x14:sparkline>
            <x14:sparkline>
              <xm:f>IDH!B62:M62</xm:f>
              <xm:sqref>P62</xm:sqref>
            </x14:sparkline>
            <x14:sparkline>
              <xm:f>IDH!B63:M63</xm:f>
              <xm:sqref>P63</xm:sqref>
            </x14:sparkline>
            <x14:sparkline>
              <xm:f>IDH!B64:M64</xm:f>
              <xm:sqref>P64</xm:sqref>
            </x14:sparkline>
            <x14:sparkline>
              <xm:f>IDH!B65:M65</xm:f>
              <xm:sqref>P65</xm:sqref>
            </x14:sparkline>
            <x14:sparkline>
              <xm:f>IDH!B66:M66</xm:f>
              <xm:sqref>P66</xm:sqref>
            </x14:sparkline>
            <x14:sparkline>
              <xm:f>IDH!B67:M67</xm:f>
              <xm:sqref>P67</xm:sqref>
            </x14:sparkline>
            <x14:sparkline>
              <xm:f>IDH!B68:M68</xm:f>
              <xm:sqref>P68</xm:sqref>
            </x14:sparkline>
            <x14:sparkline>
              <xm:f>IDH!B69:M69</xm:f>
              <xm:sqref>P69</xm:sqref>
            </x14:sparkline>
            <x14:sparkline>
              <xm:f>IDH!B70:M70</xm:f>
              <xm:sqref>P70</xm:sqref>
            </x14:sparkline>
            <x14:sparkline>
              <xm:f>IDH!B71:M71</xm:f>
              <xm:sqref>P71</xm:sqref>
            </x14:sparkline>
          </x14:sparklines>
        </x14:sparklineGroup>
        <x14:sparklineGroup manualMax="0" manualMin="0" displayEmptyCellsAs="gap" xr2:uid="{5F8B42D2-48B1-421F-8136-A12F6D7A50D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IDH!B54:M54</xm:f>
              <xm:sqref>P54</xm:sqref>
            </x14:sparkline>
            <x14:sparkline>
              <xm:f>IDH!B55:M55</xm:f>
              <xm:sqref>P55</xm:sqref>
            </x14:sparkline>
            <x14:sparkline>
              <xm:f>IDH!B56:M56</xm:f>
              <xm:sqref>P56</xm:sqref>
            </x14:sparkline>
            <x14:sparkline>
              <xm:f>IDH!B57:M57</xm:f>
              <xm:sqref>P57</xm:sqref>
            </x14:sparkline>
          </x14:sparklines>
        </x14:sparklineGroup>
        <x14:sparklineGroup manualMax="0" manualMin="0" displayEmptyCellsAs="gap" xr2:uid="{5310D1F1-1A86-4AE4-89F9-DC190A01AED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IDH!B42:M42</xm:f>
              <xm:sqref>P42</xm:sqref>
            </x14:sparkline>
            <x14:sparkline>
              <xm:f>IDH!B43:M43</xm:f>
              <xm:sqref>P43</xm:sqref>
            </x14:sparkline>
            <x14:sparkline>
              <xm:f>IDH!B44:M44</xm:f>
              <xm:sqref>P44</xm:sqref>
            </x14:sparkline>
            <x14:sparkline>
              <xm:f>IDH!B45:M45</xm:f>
              <xm:sqref>P45</xm:sqref>
            </x14:sparkline>
            <x14:sparkline>
              <xm:f>IDH!B46:M46</xm:f>
              <xm:sqref>P46</xm:sqref>
            </x14:sparkline>
            <x14:sparkline>
              <xm:f>IDH!B47:M47</xm:f>
              <xm:sqref>P47</xm:sqref>
            </x14:sparkline>
            <x14:sparkline>
              <xm:f>IDH!B48:M48</xm:f>
              <xm:sqref>P48</xm:sqref>
            </x14:sparkline>
            <x14:sparkline>
              <xm:f>IDH!B49:M49</xm:f>
              <xm:sqref>P49</xm:sqref>
            </x14:sparkline>
            <x14:sparkline>
              <xm:f>IDH!B50:M50</xm:f>
              <xm:sqref>P50</xm:sqref>
            </x14:sparkline>
            <x14:sparkline>
              <xm:f>IDH!B51:M51</xm:f>
              <xm:sqref>P51</xm:sqref>
            </x14:sparkline>
            <x14:sparkline>
              <xm:f>IDH!B52:M52</xm:f>
              <xm:sqref>P52</xm:sqref>
            </x14:sparkline>
          </x14:sparklines>
        </x14:sparklineGroup>
        <x14:sparklineGroup manualMax="0" manualMin="0" displayEmptyCellsAs="gap" xr2:uid="{104E5542-1B1D-417B-9349-A413A3B744E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IDH!B35:M35</xm:f>
              <xm:sqref>P35</xm:sqref>
            </x14:sparkline>
            <x14:sparkline>
              <xm:f>IDH!B36:M36</xm:f>
              <xm:sqref>P36</xm:sqref>
            </x14:sparkline>
            <x14:sparkline>
              <xm:f>IDH!B37:M37</xm:f>
              <xm:sqref>P37</xm:sqref>
            </x14:sparkline>
            <x14:sparkline>
              <xm:f>IDH!B38:M38</xm:f>
              <xm:sqref>P38</xm:sqref>
            </x14:sparkline>
          </x14:sparklines>
        </x14:sparklineGroup>
        <x14:sparklineGroup manualMax="0" manualMin="0" displayEmptyCellsAs="gap" xr2:uid="{86036723-728A-454C-A95C-56CC67CF21A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IDH!B23:M23</xm:f>
              <xm:sqref>P23</xm:sqref>
            </x14:sparkline>
            <x14:sparkline>
              <xm:f>IDH!B24:M24</xm:f>
              <xm:sqref>P24</xm:sqref>
            </x14:sparkline>
            <x14:sparkline>
              <xm:f>IDH!B25:M25</xm:f>
              <xm:sqref>P25</xm:sqref>
            </x14:sparkline>
            <x14:sparkline>
              <xm:f>IDH!B26:M26</xm:f>
              <xm:sqref>P26</xm:sqref>
            </x14:sparkline>
            <x14:sparkline>
              <xm:f>IDH!B27:M27</xm:f>
              <xm:sqref>P27</xm:sqref>
            </x14:sparkline>
            <x14:sparkline>
              <xm:f>IDH!B28:M28</xm:f>
              <xm:sqref>P28</xm:sqref>
            </x14:sparkline>
            <x14:sparkline>
              <xm:f>IDH!B29:M29</xm:f>
              <xm:sqref>P29</xm:sqref>
            </x14:sparkline>
            <x14:sparkline>
              <xm:f>IDH!B30:M30</xm:f>
              <xm:sqref>P30</xm:sqref>
            </x14:sparkline>
            <x14:sparkline>
              <xm:f>IDH!B31:M31</xm:f>
              <xm:sqref>P31</xm:sqref>
            </x14:sparkline>
            <x14:sparkline>
              <xm:f>IDH!B32:M32</xm:f>
              <xm:sqref>P32</xm:sqref>
            </x14:sparkline>
            <x14:sparkline>
              <xm:f>IDH!B33:M33</xm:f>
              <xm:sqref>P33</xm:sqref>
            </x14:sparkline>
          </x14:sparklines>
        </x14:sparklineGroup>
        <x14:sparklineGroup manualMax="0" manualMin="0" displayEmptyCellsAs="gap" xr2:uid="{15EF20B8-C506-4E03-A6F9-A8CB2BCBA99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IDH!B16:M16</xm:f>
              <xm:sqref>P16</xm:sqref>
            </x14:sparkline>
            <x14:sparkline>
              <xm:f>IDH!B17:M17</xm:f>
              <xm:sqref>P17</xm:sqref>
            </x14:sparkline>
            <x14:sparkline>
              <xm:f>IDH!B18:M18</xm:f>
              <xm:sqref>P18</xm:sqref>
            </x14:sparkline>
            <x14:sparkline>
              <xm:f>IDH!B19:M19</xm:f>
              <xm:sqref>P19</xm:sqref>
            </x14:sparkline>
          </x14:sparklines>
        </x14:sparklineGroup>
      </x14:sparklineGroup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0A745-3E98-4E85-80E5-728000A59575}">
  <sheetPr>
    <tabColor rgb="FFFF5B5F"/>
  </sheetPr>
  <dimension ref="A1:P41"/>
  <sheetViews>
    <sheetView workbookViewId="0">
      <selection activeCell="P1" sqref="P1"/>
    </sheetView>
  </sheetViews>
  <sheetFormatPr defaultRowHeight="15" x14ac:dyDescent="0.25"/>
  <cols>
    <col min="1" max="1" width="18.42578125" customWidth="1"/>
    <col min="2" max="14" width="9.140625" style="83"/>
  </cols>
  <sheetData>
    <row r="1" spans="1:16" x14ac:dyDescent="0.25">
      <c r="A1" s="50" t="s">
        <v>115</v>
      </c>
      <c r="P1" s="176" t="s">
        <v>181</v>
      </c>
    </row>
    <row r="2" spans="1:16" x14ac:dyDescent="0.25">
      <c r="A2" s="85" t="s">
        <v>4</v>
      </c>
      <c r="B2" s="86">
        <v>2010</v>
      </c>
      <c r="C2" s="86">
        <v>2011</v>
      </c>
      <c r="D2" s="86">
        <v>2012</v>
      </c>
      <c r="E2" s="86">
        <v>2013</v>
      </c>
      <c r="F2" s="86">
        <v>2014</v>
      </c>
      <c r="G2" s="86">
        <v>2015</v>
      </c>
      <c r="H2" s="86">
        <v>2016</v>
      </c>
      <c r="I2" s="86">
        <v>2017</v>
      </c>
      <c r="J2" s="86">
        <v>2018</v>
      </c>
      <c r="K2" s="86">
        <v>2019</v>
      </c>
      <c r="L2" s="86">
        <v>2020</v>
      </c>
      <c r="M2" s="86">
        <v>2021</v>
      </c>
      <c r="N2" s="86">
        <v>2022</v>
      </c>
    </row>
    <row r="3" spans="1:16" x14ac:dyDescent="0.25">
      <c r="A3" s="82" t="s">
        <v>116</v>
      </c>
      <c r="B3" s="84">
        <v>30.98</v>
      </c>
      <c r="C3" s="84">
        <v>30.63</v>
      </c>
      <c r="D3" s="84">
        <v>34.19</v>
      </c>
      <c r="E3" s="84">
        <v>29.33</v>
      </c>
      <c r="F3" s="84">
        <v>23.59</v>
      </c>
      <c r="G3" s="84">
        <v>22.84</v>
      </c>
      <c r="H3" s="84">
        <v>16.245750133419968</v>
      </c>
      <c r="I3" s="84">
        <v>9.318852569226669</v>
      </c>
      <c r="J3" s="84">
        <v>9.2815364882620468</v>
      </c>
      <c r="K3" s="84">
        <v>8</v>
      </c>
      <c r="L3" s="84">
        <v>11.4</v>
      </c>
      <c r="M3" s="84">
        <v>10.36</v>
      </c>
      <c r="N3" s="84">
        <v>6.8469973890339428</v>
      </c>
    </row>
    <row r="4" spans="1:16" x14ac:dyDescent="0.25">
      <c r="A4" s="82" t="s">
        <v>117</v>
      </c>
      <c r="B4" s="84">
        <v>44.36</v>
      </c>
      <c r="C4" s="84">
        <v>46.97</v>
      </c>
      <c r="D4" s="84">
        <v>46.13</v>
      </c>
      <c r="E4" s="84">
        <v>42.43</v>
      </c>
      <c r="F4" s="84">
        <v>35.49</v>
      </c>
      <c r="G4" s="84">
        <v>31.56</v>
      </c>
      <c r="H4" s="84">
        <v>29.951939639942466</v>
      </c>
      <c r="I4" s="84">
        <v>29.95219694025262</v>
      </c>
      <c r="J4" s="84">
        <v>24.539569528940316</v>
      </c>
      <c r="K4" s="84">
        <v>22.9</v>
      </c>
      <c r="L4" s="84">
        <v>19.7</v>
      </c>
      <c r="M4" s="84">
        <v>13.69</v>
      </c>
      <c r="N4" s="84">
        <v>11.529070703817041</v>
      </c>
    </row>
    <row r="5" spans="1:16" x14ac:dyDescent="0.25">
      <c r="A5" s="82" t="s">
        <v>118</v>
      </c>
      <c r="B5" s="84">
        <v>24.53</v>
      </c>
      <c r="C5" s="84">
        <v>23.77</v>
      </c>
      <c r="D5" s="84">
        <v>26.71</v>
      </c>
      <c r="E5" s="84">
        <v>23.42</v>
      </c>
      <c r="F5" s="84">
        <v>19.71</v>
      </c>
      <c r="G5" s="84">
        <v>15.4</v>
      </c>
      <c r="H5" s="84">
        <v>13.071088603056253</v>
      </c>
      <c r="I5" s="84">
        <v>11.850685067625378</v>
      </c>
      <c r="J5" s="84">
        <v>11.970861771166486</v>
      </c>
      <c r="K5" s="84">
        <v>9.6999999999999993</v>
      </c>
      <c r="L5" s="84">
        <v>7.4</v>
      </c>
      <c r="M5" s="84">
        <v>6.41</v>
      </c>
      <c r="N5" s="84">
        <v>7.1127723712694078</v>
      </c>
    </row>
    <row r="6" spans="1:16" x14ac:dyDescent="0.25">
      <c r="A6" s="82" t="s">
        <v>119</v>
      </c>
      <c r="B6" s="84">
        <v>26.75</v>
      </c>
      <c r="C6" s="84">
        <v>24.87</v>
      </c>
      <c r="D6" s="84">
        <v>26.03</v>
      </c>
      <c r="E6" s="84">
        <v>26.57</v>
      </c>
      <c r="F6" s="84">
        <v>22.12</v>
      </c>
      <c r="G6" s="84">
        <v>17.940000000000001</v>
      </c>
      <c r="H6" s="84">
        <v>14.545057776417087</v>
      </c>
      <c r="I6" s="84">
        <v>11.804393933826642</v>
      </c>
      <c r="J6" s="84">
        <v>9.6602704344702985</v>
      </c>
      <c r="K6" s="84">
        <v>10</v>
      </c>
      <c r="L6" s="84">
        <v>11.1</v>
      </c>
      <c r="M6" s="84">
        <v>9.42</v>
      </c>
      <c r="N6" s="84">
        <v>9.9999211082710087</v>
      </c>
    </row>
    <row r="7" spans="1:16" x14ac:dyDescent="0.25">
      <c r="A7" s="82" t="s">
        <v>120</v>
      </c>
      <c r="B7" s="84">
        <v>56.14</v>
      </c>
      <c r="C7" s="84">
        <v>50.64</v>
      </c>
      <c r="D7" s="84">
        <v>53.46</v>
      </c>
      <c r="E7" s="84">
        <v>54.07</v>
      </c>
      <c r="F7" s="84">
        <v>51.28</v>
      </c>
      <c r="G7" s="84">
        <v>50.28</v>
      </c>
      <c r="H7" s="84">
        <v>41.250233483121349</v>
      </c>
      <c r="I7" s="84">
        <v>34.324198140628674</v>
      </c>
      <c r="J7" s="84">
        <v>32.911297732575385</v>
      </c>
      <c r="K7" s="84">
        <v>28.3</v>
      </c>
      <c r="L7" s="84">
        <v>21.6</v>
      </c>
      <c r="M7" s="84">
        <v>25.66</v>
      </c>
      <c r="N7" s="84">
        <v>22.645481920336866</v>
      </c>
    </row>
    <row r="8" spans="1:16" x14ac:dyDescent="0.25">
      <c r="A8" s="82" t="s">
        <v>121</v>
      </c>
      <c r="B8" s="84">
        <v>59.81</v>
      </c>
      <c r="C8" s="84">
        <v>58.4</v>
      </c>
      <c r="D8" s="84">
        <v>57.7</v>
      </c>
      <c r="E8" s="84">
        <v>57.2</v>
      </c>
      <c r="F8" s="84">
        <v>55.77</v>
      </c>
      <c r="G8" s="84">
        <v>49.02</v>
      </c>
      <c r="H8" s="84">
        <v>39.830785272710408</v>
      </c>
      <c r="I8" s="84">
        <v>38.144319094692172</v>
      </c>
      <c r="J8" s="84">
        <v>35.006572399529702</v>
      </c>
      <c r="K8" s="84">
        <v>29.7</v>
      </c>
      <c r="L8" s="84">
        <v>30.4</v>
      </c>
      <c r="M8" s="84">
        <v>37.32</v>
      </c>
      <c r="N8" s="84">
        <v>35.322239928844084</v>
      </c>
    </row>
    <row r="9" spans="1:16" x14ac:dyDescent="0.25">
      <c r="A9" s="82" t="s">
        <v>122</v>
      </c>
      <c r="B9" s="84">
        <v>48.79</v>
      </c>
      <c r="C9" s="84">
        <v>45.86</v>
      </c>
      <c r="D9" s="84">
        <v>44.76</v>
      </c>
      <c r="E9" s="84">
        <v>43.25</v>
      </c>
      <c r="F9" s="84">
        <v>40.64</v>
      </c>
      <c r="G9" s="84">
        <v>37.26</v>
      </c>
      <c r="H9" s="84">
        <v>31.176858743980009</v>
      </c>
      <c r="I9" s="84">
        <v>28.220540945743064</v>
      </c>
      <c r="J9" s="84">
        <v>25.262594578282702</v>
      </c>
      <c r="K9" s="84">
        <v>23.3</v>
      </c>
      <c r="L9" s="84">
        <v>21.7</v>
      </c>
      <c r="M9" s="84">
        <v>18.82</v>
      </c>
      <c r="N9" s="84">
        <v>17.920698724629052</v>
      </c>
    </row>
    <row r="10" spans="1:16" x14ac:dyDescent="0.25">
      <c r="A10" s="82" t="s">
        <v>123</v>
      </c>
      <c r="B10" s="84">
        <v>22.06</v>
      </c>
      <c r="C10" s="84">
        <v>21.56</v>
      </c>
      <c r="D10" s="84">
        <v>20.9</v>
      </c>
      <c r="E10" s="84">
        <v>21.41</v>
      </c>
      <c r="F10" s="84">
        <v>16.98</v>
      </c>
      <c r="G10" s="84">
        <v>14.5</v>
      </c>
      <c r="H10" s="84">
        <v>17.116487700131906</v>
      </c>
      <c r="I10" s="84">
        <v>15.178927216632212</v>
      </c>
      <c r="J10" s="84">
        <v>13.364660396049121</v>
      </c>
      <c r="K10" s="84">
        <v>12.1</v>
      </c>
      <c r="L10" s="84">
        <v>12.7</v>
      </c>
      <c r="M10" s="84">
        <v>13.46</v>
      </c>
      <c r="N10" s="84">
        <v>11.669466615493867</v>
      </c>
    </row>
    <row r="11" spans="1:16" x14ac:dyDescent="0.25">
      <c r="A11" s="82" t="s">
        <v>124</v>
      </c>
      <c r="B11" s="84">
        <v>43.76</v>
      </c>
      <c r="C11" s="84">
        <v>43.18</v>
      </c>
      <c r="D11" s="84">
        <v>43.25</v>
      </c>
      <c r="E11" s="84">
        <v>43.28</v>
      </c>
      <c r="F11" s="84">
        <v>39.090000000000003</v>
      </c>
      <c r="G11" s="84">
        <v>33.76</v>
      </c>
      <c r="H11" s="84">
        <v>31.139063403789329</v>
      </c>
      <c r="I11" s="84">
        <v>24.0217900682329</v>
      </c>
      <c r="J11" s="84">
        <v>20.540333323367587</v>
      </c>
      <c r="K11" s="84">
        <v>19.100000000000001</v>
      </c>
      <c r="L11" s="84">
        <v>17.7</v>
      </c>
      <c r="M11" s="84">
        <v>19.78</v>
      </c>
      <c r="N11" s="84">
        <v>16.113541854999099</v>
      </c>
    </row>
    <row r="12" spans="1:16" x14ac:dyDescent="0.25">
      <c r="A12" s="82" t="s">
        <v>125</v>
      </c>
      <c r="B12" s="84">
        <v>39.49</v>
      </c>
      <c r="C12" s="84">
        <v>37.979999999999997</v>
      </c>
      <c r="D12" s="84">
        <v>37.979999999999997</v>
      </c>
      <c r="E12" s="84">
        <v>38.07</v>
      </c>
      <c r="F12" s="84">
        <v>35.67</v>
      </c>
      <c r="G12" s="84">
        <v>31.21</v>
      </c>
      <c r="H12" s="84">
        <v>33.670657137216871</v>
      </c>
      <c r="I12" s="84">
        <v>30.624150909818262</v>
      </c>
      <c r="J12" s="84">
        <v>29.386085703089812</v>
      </c>
      <c r="K12" s="84">
        <v>24</v>
      </c>
      <c r="L12" s="84">
        <v>25.5</v>
      </c>
      <c r="M12" s="84">
        <v>27.59</v>
      </c>
      <c r="N12" s="84">
        <v>26.680886580728924</v>
      </c>
    </row>
    <row r="13" spans="1:16" s="50" customFormat="1" x14ac:dyDescent="0.25">
      <c r="A13" s="87" t="s">
        <v>15</v>
      </c>
      <c r="B13" s="88">
        <v>31.83</v>
      </c>
      <c r="C13" s="88">
        <v>30.91</v>
      </c>
      <c r="D13" s="88">
        <v>31.54</v>
      </c>
      <c r="E13" s="88">
        <v>30.43</v>
      </c>
      <c r="F13" s="88">
        <v>26.29</v>
      </c>
      <c r="G13" s="88">
        <v>22.83</v>
      </c>
      <c r="H13" s="88">
        <v>21.577365194215787</v>
      </c>
      <c r="I13" s="88">
        <v>18.598860722792043</v>
      </c>
      <c r="J13" s="88">
        <v>16.842003000690127</v>
      </c>
      <c r="K13" s="88">
        <v>14.9</v>
      </c>
      <c r="L13" s="88">
        <v>14.7</v>
      </c>
      <c r="M13" s="88">
        <v>14.86</v>
      </c>
      <c r="N13" s="88">
        <v>13.4</v>
      </c>
    </row>
    <row r="14" spans="1:16" x14ac:dyDescent="0.25"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</row>
    <row r="15" spans="1:16" s="50" customFormat="1" x14ac:dyDescent="0.25">
      <c r="A15" s="89" t="s">
        <v>16</v>
      </c>
      <c r="B15" s="86">
        <v>2010</v>
      </c>
      <c r="C15" s="86">
        <v>2011</v>
      </c>
      <c r="D15" s="86">
        <v>2012</v>
      </c>
      <c r="E15" s="86">
        <v>2013</v>
      </c>
      <c r="F15" s="86">
        <v>2014</v>
      </c>
      <c r="G15" s="86">
        <v>2015</v>
      </c>
      <c r="H15" s="86">
        <v>2016</v>
      </c>
      <c r="I15" s="86">
        <v>2017</v>
      </c>
      <c r="J15" s="86">
        <v>2018</v>
      </c>
      <c r="K15" s="86">
        <v>2019</v>
      </c>
      <c r="L15" s="86">
        <v>2020</v>
      </c>
      <c r="M15" s="86">
        <v>2021</v>
      </c>
      <c r="N15" s="86">
        <v>2022</v>
      </c>
    </row>
    <row r="16" spans="1:16" x14ac:dyDescent="0.25">
      <c r="A16" s="82" t="s">
        <v>126</v>
      </c>
      <c r="B16" s="84">
        <v>28.683152382967364</v>
      </c>
      <c r="C16" s="84">
        <v>28.239268356539522</v>
      </c>
      <c r="D16" s="84">
        <v>30.472961561356154</v>
      </c>
      <c r="E16" s="84">
        <v>27.583752896411657</v>
      </c>
      <c r="F16" s="84">
        <v>22.961614475171245</v>
      </c>
      <c r="G16" s="84">
        <v>19.430696630617955</v>
      </c>
      <c r="H16" s="84">
        <v>16.02326233390848</v>
      </c>
      <c r="I16" s="84">
        <v>13.636414447360295</v>
      </c>
      <c r="J16" s="84">
        <v>12.56771666003535</v>
      </c>
      <c r="K16" s="84">
        <v>11.09470757562454</v>
      </c>
      <c r="L16" s="84">
        <v>10.555395598474556</v>
      </c>
      <c r="M16" s="84">
        <v>8.7625134805515934</v>
      </c>
      <c r="N16" s="84">
        <v>8.2253187054342138</v>
      </c>
    </row>
    <row r="17" spans="1:14" x14ac:dyDescent="0.25">
      <c r="A17" s="82" t="s">
        <v>127</v>
      </c>
      <c r="B17" s="84">
        <v>27.913213288130716</v>
      </c>
      <c r="C17" s="84">
        <v>26.98808779292639</v>
      </c>
      <c r="D17" s="84">
        <v>26.489414641329923</v>
      </c>
      <c r="E17" s="84">
        <v>26.486204298606264</v>
      </c>
      <c r="F17" s="84">
        <v>22.531471516572633</v>
      </c>
      <c r="G17" s="84">
        <v>19.606973737574428</v>
      </c>
      <c r="H17" s="84">
        <v>21.086536495143573</v>
      </c>
      <c r="I17" s="84">
        <v>18.831810811475123</v>
      </c>
      <c r="J17" s="84">
        <v>16.998415862775872</v>
      </c>
      <c r="K17" s="84">
        <v>14.994224708201278</v>
      </c>
      <c r="L17" s="84">
        <v>15.50222730763636</v>
      </c>
      <c r="M17" s="84">
        <v>16.006270524988476</v>
      </c>
      <c r="N17" s="84">
        <v>14.434038912852893</v>
      </c>
    </row>
    <row r="18" spans="1:14" x14ac:dyDescent="0.25">
      <c r="A18" s="82" t="s">
        <v>128</v>
      </c>
      <c r="B18" s="84">
        <v>49.366638117854791</v>
      </c>
      <c r="C18" s="84">
        <v>47.788199846234463</v>
      </c>
      <c r="D18" s="84">
        <v>47.98262389810489</v>
      </c>
      <c r="E18" s="84">
        <v>48.062116374892014</v>
      </c>
      <c r="F18" s="84">
        <v>44.687066189078848</v>
      </c>
      <c r="G18" s="84">
        <v>39.693205627022742</v>
      </c>
      <c r="H18" s="84">
        <v>34.725034684870401</v>
      </c>
      <c r="I18" s="84">
        <v>28.450421681094578</v>
      </c>
      <c r="J18" s="84">
        <v>25.394882738527564</v>
      </c>
      <c r="K18" s="84">
        <v>22.697948452359</v>
      </c>
      <c r="L18" s="84">
        <v>20.716358798892262</v>
      </c>
      <c r="M18" s="84">
        <v>24.203698514274414</v>
      </c>
      <c r="N18" s="84">
        <v>21.848724155430691</v>
      </c>
    </row>
    <row r="19" spans="1:14" s="50" customFormat="1" x14ac:dyDescent="0.25">
      <c r="A19" s="87" t="s">
        <v>15</v>
      </c>
      <c r="B19" s="88">
        <v>31.83</v>
      </c>
      <c r="C19" s="88">
        <v>30.91</v>
      </c>
      <c r="D19" s="88">
        <v>31.54</v>
      </c>
      <c r="E19" s="88">
        <v>30.43</v>
      </c>
      <c r="F19" s="88">
        <v>26.29</v>
      </c>
      <c r="G19" s="88">
        <v>22.83</v>
      </c>
      <c r="H19" s="88">
        <v>21.577365194215787</v>
      </c>
      <c r="I19" s="88">
        <v>18.598860722792043</v>
      </c>
      <c r="J19" s="88">
        <v>16.842003000690127</v>
      </c>
      <c r="K19" s="88">
        <v>14.9</v>
      </c>
      <c r="L19" s="88">
        <v>14.7</v>
      </c>
      <c r="M19" s="88">
        <v>14.86</v>
      </c>
      <c r="N19" s="88">
        <v>13.4</v>
      </c>
    </row>
    <row r="20" spans="1:14" x14ac:dyDescent="0.25">
      <c r="A20" s="177" t="s">
        <v>38</v>
      </c>
    </row>
    <row r="22" spans="1:14" x14ac:dyDescent="0.25">
      <c r="A22" s="50" t="s">
        <v>129</v>
      </c>
    </row>
    <row r="23" spans="1:14" x14ac:dyDescent="0.25">
      <c r="A23" s="85" t="s">
        <v>4</v>
      </c>
      <c r="B23" s="86">
        <v>2010</v>
      </c>
      <c r="C23" s="86">
        <v>2011</v>
      </c>
      <c r="D23" s="86">
        <v>2012</v>
      </c>
      <c r="E23" s="86">
        <v>2013</v>
      </c>
      <c r="F23" s="86">
        <v>2014</v>
      </c>
      <c r="G23" s="86">
        <v>2015</v>
      </c>
      <c r="H23" s="86">
        <v>2016</v>
      </c>
      <c r="I23" s="86">
        <v>2017</v>
      </c>
      <c r="J23" s="86">
        <v>2018</v>
      </c>
      <c r="K23" s="86">
        <v>2019</v>
      </c>
      <c r="L23" s="86">
        <v>2020</v>
      </c>
      <c r="M23" s="86">
        <v>2021</v>
      </c>
      <c r="N23" s="86">
        <v>2022</v>
      </c>
    </row>
    <row r="24" spans="1:14" x14ac:dyDescent="0.25">
      <c r="A24" s="82" t="s">
        <v>116</v>
      </c>
      <c r="B24" s="84">
        <v>35.126899999999999</v>
      </c>
      <c r="C24" s="84">
        <v>33.972900000000003</v>
      </c>
      <c r="D24" s="84">
        <v>37.623600000000003</v>
      </c>
      <c r="E24" s="84">
        <v>31.7484</v>
      </c>
      <c r="F24" s="84">
        <v>26.069600000000001</v>
      </c>
      <c r="G24" s="84">
        <v>25.066400000000002</v>
      </c>
      <c r="H24" s="84">
        <v>15.830254643819801</v>
      </c>
      <c r="I24" s="84">
        <v>9.5322851906882775</v>
      </c>
      <c r="J24" s="84">
        <v>9.9221820183901794</v>
      </c>
      <c r="K24" s="84">
        <v>9.1999999999999993</v>
      </c>
      <c r="L24" s="84">
        <v>12.6</v>
      </c>
      <c r="M24" s="84">
        <v>11.531000000000001</v>
      </c>
      <c r="N24" s="84">
        <v>7.7500846669996637</v>
      </c>
    </row>
    <row r="25" spans="1:14" x14ac:dyDescent="0.25">
      <c r="A25" s="82" t="s">
        <v>117</v>
      </c>
      <c r="B25" s="84">
        <v>46.695500000000003</v>
      </c>
      <c r="C25" s="84">
        <v>49.266599999999997</v>
      </c>
      <c r="D25" s="84">
        <v>49.095599999999997</v>
      </c>
      <c r="E25" s="84">
        <v>45.024700000000003</v>
      </c>
      <c r="F25" s="84">
        <v>38.216900000000003</v>
      </c>
      <c r="G25" s="84">
        <v>34.397399999999998</v>
      </c>
      <c r="H25" s="84">
        <v>31.744846779031459</v>
      </c>
      <c r="I25" s="84">
        <v>30.791654184599754</v>
      </c>
      <c r="J25" s="84">
        <v>23.279268065038522</v>
      </c>
      <c r="K25" s="84">
        <v>20.3</v>
      </c>
      <c r="L25" s="84">
        <v>17.100000000000001</v>
      </c>
      <c r="M25" s="84">
        <v>12.4876</v>
      </c>
      <c r="N25" s="84">
        <v>12.39503030677148</v>
      </c>
    </row>
    <row r="26" spans="1:14" x14ac:dyDescent="0.25">
      <c r="A26" s="82" t="s">
        <v>118</v>
      </c>
      <c r="B26" s="84">
        <v>28.458300000000001</v>
      </c>
      <c r="C26" s="84">
        <v>26.869499999999999</v>
      </c>
      <c r="D26" s="84">
        <v>30.353400000000001</v>
      </c>
      <c r="E26" s="84">
        <v>25.732800000000001</v>
      </c>
      <c r="F26" s="84">
        <v>21.806699999999999</v>
      </c>
      <c r="G26" s="84">
        <v>16.798500000000001</v>
      </c>
      <c r="H26" s="84">
        <v>14.042563412550525</v>
      </c>
      <c r="I26" s="84">
        <v>12.962152832816106</v>
      </c>
      <c r="J26" s="84">
        <v>12.930340872812923</v>
      </c>
      <c r="K26" s="84">
        <v>9.6</v>
      </c>
      <c r="L26" s="84">
        <v>7.7</v>
      </c>
      <c r="M26" s="84">
        <v>7.3865999999999996</v>
      </c>
      <c r="N26" s="84">
        <v>7.7737865140971962</v>
      </c>
    </row>
    <row r="27" spans="1:14" x14ac:dyDescent="0.25">
      <c r="A27" s="82" t="s">
        <v>119</v>
      </c>
      <c r="B27" s="84">
        <v>30.05</v>
      </c>
      <c r="C27" s="84">
        <v>27.495699999999999</v>
      </c>
      <c r="D27" s="84">
        <v>29.485700000000001</v>
      </c>
      <c r="E27" s="84">
        <v>30.747599999999998</v>
      </c>
      <c r="F27" s="84">
        <v>25.429300000000001</v>
      </c>
      <c r="G27" s="84">
        <v>20.2149</v>
      </c>
      <c r="H27" s="84">
        <v>15.939016357533468</v>
      </c>
      <c r="I27" s="84">
        <v>12.942618996885731</v>
      </c>
      <c r="J27" s="84">
        <v>11.230352209508773</v>
      </c>
      <c r="K27" s="84">
        <v>11.9</v>
      </c>
      <c r="L27" s="84">
        <v>13.5</v>
      </c>
      <c r="M27" s="84">
        <v>9.6933000000000007</v>
      </c>
      <c r="N27" s="84">
        <v>10.915803825748883</v>
      </c>
    </row>
    <row r="28" spans="1:14" x14ac:dyDescent="0.25">
      <c r="A28" s="82" t="s">
        <v>120</v>
      </c>
      <c r="B28" s="84">
        <v>59.109900000000003</v>
      </c>
      <c r="C28" s="84">
        <v>55.653700000000001</v>
      </c>
      <c r="D28" s="84">
        <v>57.2395</v>
      </c>
      <c r="E28" s="84">
        <v>58.190899999999999</v>
      </c>
      <c r="F28" s="84">
        <v>54.613999999999997</v>
      </c>
      <c r="G28" s="84">
        <v>53.583199999999998</v>
      </c>
      <c r="H28" s="84">
        <v>44.415524715410683</v>
      </c>
      <c r="I28" s="84">
        <v>37.241810028677016</v>
      </c>
      <c r="J28" s="84">
        <v>37.769275368389614</v>
      </c>
      <c r="K28" s="84">
        <v>32.200000000000003</v>
      </c>
      <c r="L28" s="84">
        <v>22.8</v>
      </c>
      <c r="M28" s="84">
        <v>27.963000000000001</v>
      </c>
      <c r="N28" s="84">
        <v>25.943986770952403</v>
      </c>
    </row>
    <row r="29" spans="1:14" x14ac:dyDescent="0.25">
      <c r="A29" s="82" t="s">
        <v>121</v>
      </c>
      <c r="B29" s="84">
        <v>63.163200000000003</v>
      </c>
      <c r="C29" s="84">
        <v>61.868400000000001</v>
      </c>
      <c r="D29" s="84">
        <v>61.741799999999998</v>
      </c>
      <c r="E29" s="84">
        <v>60.278199999999998</v>
      </c>
      <c r="F29" s="84">
        <v>59.340699999999998</v>
      </c>
      <c r="G29" s="84">
        <v>52.020600000000002</v>
      </c>
      <c r="H29" s="84">
        <v>44.196315586275887</v>
      </c>
      <c r="I29" s="84">
        <v>41.942513658910251</v>
      </c>
      <c r="J29" s="84">
        <v>37.952154529937069</v>
      </c>
      <c r="K29" s="84">
        <v>32.1</v>
      </c>
      <c r="L29" s="84">
        <v>32.6</v>
      </c>
      <c r="M29" s="84">
        <v>39.463099999999997</v>
      </c>
      <c r="N29" s="84">
        <v>37.890255317273265</v>
      </c>
    </row>
    <row r="30" spans="1:14" x14ac:dyDescent="0.25">
      <c r="A30" s="82" t="s">
        <v>122</v>
      </c>
      <c r="B30" s="84">
        <v>51.532800000000002</v>
      </c>
      <c r="C30" s="84">
        <v>47.709099999999999</v>
      </c>
      <c r="D30" s="84">
        <v>47.6068</v>
      </c>
      <c r="E30" s="84">
        <v>46.534999999999997</v>
      </c>
      <c r="F30" s="84">
        <v>42.9499</v>
      </c>
      <c r="G30" s="84">
        <v>40.133800000000001</v>
      </c>
      <c r="H30" s="84">
        <v>34.141547189266447</v>
      </c>
      <c r="I30" s="84">
        <v>31.790905455897793</v>
      </c>
      <c r="J30" s="84">
        <v>26.935127943465375</v>
      </c>
      <c r="K30" s="84">
        <v>24.2</v>
      </c>
      <c r="L30" s="84">
        <v>23.3</v>
      </c>
      <c r="M30" s="84">
        <v>19.438800000000001</v>
      </c>
      <c r="N30" s="84">
        <v>17.637268083737894</v>
      </c>
    </row>
    <row r="31" spans="1:14" x14ac:dyDescent="0.25">
      <c r="A31" s="82" t="s">
        <v>123</v>
      </c>
      <c r="B31" s="84">
        <v>25.493200000000002</v>
      </c>
      <c r="C31" s="84">
        <v>25.339500000000001</v>
      </c>
      <c r="D31" s="84">
        <v>24.655200000000001</v>
      </c>
      <c r="E31" s="84">
        <v>25.476900000000001</v>
      </c>
      <c r="F31" s="84">
        <v>20.217099999999999</v>
      </c>
      <c r="G31" s="84">
        <v>17.237100000000002</v>
      </c>
      <c r="H31" s="84">
        <v>19.262189971934752</v>
      </c>
      <c r="I31" s="84">
        <v>18.068635010430906</v>
      </c>
      <c r="J31" s="84">
        <v>15.768782810749816</v>
      </c>
      <c r="K31" s="84">
        <v>14.4</v>
      </c>
      <c r="L31" s="84">
        <v>15.3</v>
      </c>
      <c r="M31" s="84">
        <v>15.876899999999999</v>
      </c>
      <c r="N31" s="84">
        <v>14.089864131043631</v>
      </c>
    </row>
    <row r="32" spans="1:14" x14ac:dyDescent="0.25">
      <c r="A32" s="82" t="s">
        <v>124</v>
      </c>
      <c r="B32" s="84">
        <v>47.706600000000002</v>
      </c>
      <c r="C32" s="84">
        <v>47.277799999999999</v>
      </c>
      <c r="D32" s="84">
        <v>46.6447</v>
      </c>
      <c r="E32" s="84">
        <v>46.609200000000001</v>
      </c>
      <c r="F32" s="84">
        <v>41.060699999999997</v>
      </c>
      <c r="G32" s="84">
        <v>36.5642</v>
      </c>
      <c r="H32" s="84">
        <v>33.169205377172084</v>
      </c>
      <c r="I32" s="84">
        <v>26.635429383652216</v>
      </c>
      <c r="J32" s="84">
        <v>22.937741534743189</v>
      </c>
      <c r="K32" s="84">
        <v>20.5</v>
      </c>
      <c r="L32" s="84">
        <v>21</v>
      </c>
      <c r="M32" s="84">
        <v>23.130400000000002</v>
      </c>
      <c r="N32" s="84">
        <v>18.847945979454074</v>
      </c>
    </row>
    <row r="33" spans="1:14" x14ac:dyDescent="0.25">
      <c r="A33" s="82" t="s">
        <v>125</v>
      </c>
      <c r="B33" s="84">
        <v>42.714799999999997</v>
      </c>
      <c r="C33" s="84">
        <v>39.383200000000002</v>
      </c>
      <c r="D33" s="84">
        <v>39.415700000000001</v>
      </c>
      <c r="E33" s="84">
        <v>39.999099999999999</v>
      </c>
      <c r="F33" s="84">
        <v>38.281199999999998</v>
      </c>
      <c r="G33" s="84">
        <v>33.716799999999999</v>
      </c>
      <c r="H33" s="84">
        <v>34.601888535445653</v>
      </c>
      <c r="I33" s="84">
        <v>30.658543802342308</v>
      </c>
      <c r="J33" s="84">
        <v>31.081085236907487</v>
      </c>
      <c r="K33" s="84">
        <v>24.4</v>
      </c>
      <c r="L33" s="84">
        <v>26.5</v>
      </c>
      <c r="M33" s="84">
        <v>28.527899999999999</v>
      </c>
      <c r="N33" s="84">
        <v>27.437552267762257</v>
      </c>
    </row>
    <row r="34" spans="1:14" s="50" customFormat="1" x14ac:dyDescent="0.25">
      <c r="A34" s="87" t="s">
        <v>15</v>
      </c>
      <c r="B34" s="88">
        <v>35.4465</v>
      </c>
      <c r="C34" s="88">
        <v>34.282600000000002</v>
      </c>
      <c r="D34" s="88">
        <v>34.903100000000002</v>
      </c>
      <c r="E34" s="88">
        <v>33.904600000000002</v>
      </c>
      <c r="F34" s="88">
        <v>29.233499999999999</v>
      </c>
      <c r="G34" s="88">
        <v>25.460899999999999</v>
      </c>
      <c r="H34" s="88">
        <v>23.522649986912491</v>
      </c>
      <c r="I34" s="88">
        <v>20.861136708170026</v>
      </c>
      <c r="J34" s="88">
        <v>18.81605342594224</v>
      </c>
      <c r="K34" s="88">
        <v>16.399999999999999</v>
      </c>
      <c r="L34" s="88">
        <v>16.600000000000001</v>
      </c>
      <c r="M34" s="88">
        <v>16.761399999999998</v>
      </c>
      <c r="N34" s="88">
        <v>15.4</v>
      </c>
    </row>
    <row r="35" spans="1:14" x14ac:dyDescent="0.25"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1:14" s="50" customFormat="1" x14ac:dyDescent="0.25">
      <c r="A36" s="89" t="s">
        <v>16</v>
      </c>
      <c r="B36" s="86">
        <v>2010</v>
      </c>
      <c r="C36" s="86">
        <v>2011</v>
      </c>
      <c r="D36" s="86">
        <v>2012</v>
      </c>
      <c r="E36" s="86">
        <v>2013</v>
      </c>
      <c r="F36" s="86">
        <v>2014</v>
      </c>
      <c r="G36" s="86">
        <v>2015</v>
      </c>
      <c r="H36" s="86">
        <v>2016</v>
      </c>
      <c r="I36" s="86">
        <v>2017</v>
      </c>
      <c r="J36" s="86">
        <v>2018</v>
      </c>
      <c r="K36" s="86">
        <v>2019</v>
      </c>
      <c r="L36" s="86">
        <v>2020</v>
      </c>
      <c r="M36" s="86">
        <v>2021</v>
      </c>
      <c r="N36" s="86">
        <v>2022</v>
      </c>
    </row>
    <row r="37" spans="1:14" x14ac:dyDescent="0.25">
      <c r="A37" s="82" t="s">
        <v>126</v>
      </c>
      <c r="B37" s="84">
        <v>32.303806471515735</v>
      </c>
      <c r="C37" s="84">
        <v>31.090495579006109</v>
      </c>
      <c r="D37" s="84">
        <v>33.834957003035989</v>
      </c>
      <c r="E37" s="84">
        <v>30.324344481447056</v>
      </c>
      <c r="F37" s="84">
        <v>25.406645090968453</v>
      </c>
      <c r="G37" s="84">
        <v>21.259640256396469</v>
      </c>
      <c r="H37" s="84">
        <v>16.951670407488621</v>
      </c>
      <c r="I37" s="84">
        <v>14.482993472760676</v>
      </c>
      <c r="J37" s="84">
        <v>13.256820064343586</v>
      </c>
      <c r="K37" s="84">
        <v>11.35232723947704</v>
      </c>
      <c r="L37" s="84">
        <v>11.03638712954038</v>
      </c>
      <c r="M37" s="84">
        <v>9.2870338402757611</v>
      </c>
      <c r="N37" s="84">
        <v>9.0106750550253274</v>
      </c>
    </row>
    <row r="38" spans="1:14" x14ac:dyDescent="0.25">
      <c r="A38" s="82" t="s">
        <v>127</v>
      </c>
      <c r="B38" s="84">
        <v>31.070289754302244</v>
      </c>
      <c r="C38" s="84">
        <v>29.995734298248443</v>
      </c>
      <c r="D38" s="84">
        <v>29.446614376685176</v>
      </c>
      <c r="E38" s="84">
        <v>29.975866313260191</v>
      </c>
      <c r="F38" s="84">
        <v>25.367055016866864</v>
      </c>
      <c r="G38" s="84">
        <v>22.165734111670538</v>
      </c>
      <c r="H38" s="84">
        <v>23.07094880260388</v>
      </c>
      <c r="I38" s="84">
        <v>21.354666780683964</v>
      </c>
      <c r="J38" s="84">
        <v>19.123366159903725</v>
      </c>
      <c r="K38" s="84">
        <v>16.852950137351286</v>
      </c>
      <c r="L38" s="84">
        <v>17.723563381530266</v>
      </c>
      <c r="M38" s="84">
        <v>18.003339885668552</v>
      </c>
      <c r="N38" s="84">
        <v>16.309112309743533</v>
      </c>
    </row>
    <row r="39" spans="1:14" x14ac:dyDescent="0.25">
      <c r="A39" s="82" t="s">
        <v>128</v>
      </c>
      <c r="B39" s="84">
        <v>53.057689101578184</v>
      </c>
      <c r="C39" s="84">
        <v>51.893664021318621</v>
      </c>
      <c r="D39" s="84">
        <v>51.743433636385838</v>
      </c>
      <c r="E39" s="84">
        <v>51.54598977535754</v>
      </c>
      <c r="F39" s="84">
        <v>47.304749613993039</v>
      </c>
      <c r="G39" s="84">
        <v>42.758207155030632</v>
      </c>
      <c r="H39" s="84">
        <v>37.419589971203912</v>
      </c>
      <c r="I39" s="84">
        <v>31.687825661483231</v>
      </c>
      <c r="J39" s="84">
        <v>28.597022320742759</v>
      </c>
      <c r="K39" s="84">
        <v>24.918025579642425</v>
      </c>
      <c r="L39" s="84">
        <v>23.808217738653809</v>
      </c>
      <c r="M39" s="84">
        <v>27.41443983576492</v>
      </c>
      <c r="N39" s="84">
        <v>25.053243017168491</v>
      </c>
    </row>
    <row r="40" spans="1:14" s="50" customFormat="1" x14ac:dyDescent="0.25">
      <c r="A40" s="87" t="s">
        <v>15</v>
      </c>
      <c r="B40" s="88">
        <v>35.4465</v>
      </c>
      <c r="C40" s="88">
        <v>34.282600000000002</v>
      </c>
      <c r="D40" s="88">
        <v>34.903100000000002</v>
      </c>
      <c r="E40" s="88">
        <v>33.904600000000002</v>
      </c>
      <c r="F40" s="88">
        <v>29.233499999999999</v>
      </c>
      <c r="G40" s="88">
        <v>25.460899999999999</v>
      </c>
      <c r="H40" s="88">
        <v>23.522649986912491</v>
      </c>
      <c r="I40" s="88">
        <v>20.861136708170026</v>
      </c>
      <c r="J40" s="88">
        <v>18.81605342594224</v>
      </c>
      <c r="K40" s="88">
        <v>16.399999999999999</v>
      </c>
      <c r="L40" s="88">
        <v>16.600000000000001</v>
      </c>
      <c r="M40" s="88">
        <v>16.761399999999998</v>
      </c>
      <c r="N40" s="88">
        <v>15.4</v>
      </c>
    </row>
    <row r="41" spans="1:14" x14ac:dyDescent="0.25">
      <c r="A41" s="177" t="s">
        <v>38</v>
      </c>
    </row>
  </sheetData>
  <sheetProtection algorithmName="SHA-512" hashValue="L+tSWct0WyVtDcoEQxURbwD4QTF+RCjsXoZSKfIm7PIljG0AWj5RwNAFAuGKGZbVpYrEQ5ALs8ry9WDJ20Ycqg==" saltValue="HDyvvVfqHoXr6U4xbSUTtw==" spinCount="100000" sheet="1" objects="1" scenarios="1"/>
  <hyperlinks>
    <hyperlink ref="P1" location="Portada!A1" display="Volver al Índice" xr:uid="{61AB9133-C709-42A9-AC8E-9D551C53871C}"/>
  </hyperlink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2D79D-68DD-4DBA-B54B-C53030BD1E9B}">
  <sheetPr>
    <tabColor theme="7" tint="-0.249977111117893"/>
  </sheetPr>
  <dimension ref="A1:K160"/>
  <sheetViews>
    <sheetView workbookViewId="0">
      <selection activeCell="A2" sqref="A2:A4"/>
    </sheetView>
  </sheetViews>
  <sheetFormatPr defaultColWidth="9.140625" defaultRowHeight="15" x14ac:dyDescent="0.25"/>
  <cols>
    <col min="1" max="1" width="22.5703125" style="55" customWidth="1"/>
    <col min="2" max="2" width="9.140625" style="114"/>
    <col min="3" max="3" width="9.140625" style="115"/>
    <col min="4" max="4" width="9.140625" style="114"/>
    <col min="5" max="5" width="9.140625" style="115"/>
    <col min="6" max="6" width="9.140625" style="114"/>
    <col min="7" max="7" width="9.140625" style="115"/>
    <col min="8" max="8" width="9.140625" style="114"/>
    <col min="9" max="9" width="9.140625" style="116"/>
    <col min="10" max="16384" width="9.140625" style="55"/>
  </cols>
  <sheetData>
    <row r="1" spans="1:11" ht="15.75" thickBot="1" x14ac:dyDescent="0.3">
      <c r="A1" s="50" t="s">
        <v>130</v>
      </c>
      <c r="K1" s="176" t="s">
        <v>181</v>
      </c>
    </row>
    <row r="2" spans="1:11" ht="15.75" thickTop="1" x14ac:dyDescent="0.25">
      <c r="A2" s="222" t="s">
        <v>56</v>
      </c>
      <c r="B2" s="225" t="s">
        <v>131</v>
      </c>
      <c r="C2" s="226"/>
      <c r="D2" s="226"/>
      <c r="E2" s="226"/>
      <c r="F2" s="226"/>
      <c r="G2" s="226"/>
      <c r="H2" s="226"/>
      <c r="I2" s="227"/>
      <c r="J2" s="90"/>
      <c r="K2"/>
    </row>
    <row r="3" spans="1:11" x14ac:dyDescent="0.25">
      <c r="A3" s="223"/>
      <c r="B3" s="228" t="s">
        <v>132</v>
      </c>
      <c r="C3" s="229"/>
      <c r="D3" s="229" t="s">
        <v>133</v>
      </c>
      <c r="E3" s="229"/>
      <c r="F3" s="229" t="s">
        <v>134</v>
      </c>
      <c r="G3" s="229"/>
      <c r="H3" s="230" t="s">
        <v>15</v>
      </c>
      <c r="I3" s="231"/>
      <c r="J3" s="90"/>
      <c r="K3"/>
    </row>
    <row r="4" spans="1:11" ht="15.75" thickBot="1" x14ac:dyDescent="0.3">
      <c r="A4" s="224"/>
      <c r="B4" s="128" t="s">
        <v>172</v>
      </c>
      <c r="C4" s="129" t="s">
        <v>135</v>
      </c>
      <c r="D4" s="130" t="s">
        <v>172</v>
      </c>
      <c r="E4" s="129" t="s">
        <v>135</v>
      </c>
      <c r="F4" s="130" t="s">
        <v>172</v>
      </c>
      <c r="G4" s="129" t="s">
        <v>135</v>
      </c>
      <c r="H4" s="130" t="s">
        <v>172</v>
      </c>
      <c r="I4" s="131" t="s">
        <v>135</v>
      </c>
      <c r="J4" s="90"/>
      <c r="K4"/>
    </row>
    <row r="5" spans="1:11" ht="15.75" thickTop="1" x14ac:dyDescent="0.25">
      <c r="A5" s="108" t="s">
        <v>136</v>
      </c>
      <c r="B5" s="104">
        <v>24376</v>
      </c>
      <c r="C5" s="91">
        <v>0.44694622196959971</v>
      </c>
      <c r="D5" s="106">
        <v>5060</v>
      </c>
      <c r="E5" s="91">
        <v>9.2777645354700303E-2</v>
      </c>
      <c r="F5" s="106">
        <v>25103</v>
      </c>
      <c r="G5" s="91">
        <v>0.46027613267569994</v>
      </c>
      <c r="H5" s="106">
        <v>54539</v>
      </c>
      <c r="I5" s="92">
        <v>1</v>
      </c>
      <c r="J5" s="93"/>
    </row>
    <row r="6" spans="1:11" x14ac:dyDescent="0.25">
      <c r="A6" s="109" t="s">
        <v>137</v>
      </c>
      <c r="B6" s="105">
        <v>15036</v>
      </c>
      <c r="C6" s="94">
        <v>0.67080080303368284</v>
      </c>
      <c r="D6" s="107">
        <v>2760</v>
      </c>
      <c r="E6" s="94">
        <v>0.12313183136292662</v>
      </c>
      <c r="F6" s="107">
        <v>4619</v>
      </c>
      <c r="G6" s="94">
        <v>0.20606736560339059</v>
      </c>
      <c r="H6" s="107">
        <v>22415</v>
      </c>
      <c r="I6" s="95">
        <v>1</v>
      </c>
      <c r="J6" s="90"/>
    </row>
    <row r="7" spans="1:11" x14ac:dyDescent="0.25">
      <c r="A7" s="109" t="s">
        <v>138</v>
      </c>
      <c r="B7" s="105">
        <v>24066</v>
      </c>
      <c r="C7" s="94">
        <v>0.51904412716214465</v>
      </c>
      <c r="D7" s="107">
        <v>6886</v>
      </c>
      <c r="E7" s="94">
        <v>0.14851399732562653</v>
      </c>
      <c r="F7" s="107">
        <v>15414</v>
      </c>
      <c r="G7" s="94">
        <v>0.33244187551222881</v>
      </c>
      <c r="H7" s="107">
        <v>46366</v>
      </c>
      <c r="I7" s="95">
        <v>1</v>
      </c>
      <c r="J7" s="90"/>
    </row>
    <row r="8" spans="1:11" x14ac:dyDescent="0.25">
      <c r="A8" s="109" t="s">
        <v>139</v>
      </c>
      <c r="B8" s="105">
        <v>9285</v>
      </c>
      <c r="C8" s="94">
        <v>0.47947327652982186</v>
      </c>
      <c r="D8" s="107">
        <v>2801</v>
      </c>
      <c r="E8" s="94">
        <v>0.14464239607539375</v>
      </c>
      <c r="F8" s="107">
        <v>7279</v>
      </c>
      <c r="G8" s="94">
        <v>0.37588432739478439</v>
      </c>
      <c r="H8" s="107">
        <v>19365</v>
      </c>
      <c r="I8" s="95">
        <v>1</v>
      </c>
      <c r="J8" s="90"/>
    </row>
    <row r="9" spans="1:11" x14ac:dyDescent="0.25">
      <c r="A9" s="109" t="s">
        <v>140</v>
      </c>
      <c r="B9" s="105">
        <v>115394</v>
      </c>
      <c r="C9" s="94">
        <v>0.76962170526091134</v>
      </c>
      <c r="D9" s="107">
        <v>13688</v>
      </c>
      <c r="E9" s="94">
        <v>9.1292284708142143E-2</v>
      </c>
      <c r="F9" s="107">
        <v>20854</v>
      </c>
      <c r="G9" s="94">
        <v>0.13908601003094653</v>
      </c>
      <c r="H9" s="107">
        <v>149936</v>
      </c>
      <c r="I9" s="95">
        <v>1</v>
      </c>
      <c r="J9" s="90"/>
    </row>
    <row r="10" spans="1:11" x14ac:dyDescent="0.25">
      <c r="A10" s="109" t="s">
        <v>141</v>
      </c>
      <c r="B10" s="105">
        <v>34366</v>
      </c>
      <c r="C10" s="94">
        <v>0.46593543663652265</v>
      </c>
      <c r="D10" s="107">
        <v>8550</v>
      </c>
      <c r="E10" s="94">
        <v>0.11592120069959462</v>
      </c>
      <c r="F10" s="107">
        <v>30841</v>
      </c>
      <c r="G10" s="94">
        <v>0.41814336266388274</v>
      </c>
      <c r="H10" s="107">
        <v>73757</v>
      </c>
      <c r="I10" s="95">
        <v>1</v>
      </c>
      <c r="J10" s="90"/>
    </row>
    <row r="11" spans="1:11" x14ac:dyDescent="0.25">
      <c r="A11" s="109" t="s">
        <v>142</v>
      </c>
      <c r="B11" s="105">
        <v>8602</v>
      </c>
      <c r="C11" s="94">
        <v>0.3637670740474479</v>
      </c>
      <c r="D11" s="107">
        <v>3928</v>
      </c>
      <c r="E11" s="94">
        <v>0.16610986594494015</v>
      </c>
      <c r="F11" s="107">
        <v>11117</v>
      </c>
      <c r="G11" s="94">
        <v>0.47012306000761195</v>
      </c>
      <c r="H11" s="107">
        <v>23647</v>
      </c>
      <c r="I11" s="95">
        <v>1</v>
      </c>
      <c r="J11" s="90"/>
    </row>
    <row r="12" spans="1:11" x14ac:dyDescent="0.25">
      <c r="A12" s="109" t="s">
        <v>143</v>
      </c>
      <c r="B12" s="105">
        <v>6854</v>
      </c>
      <c r="C12" s="94">
        <v>0.50238217400864915</v>
      </c>
      <c r="D12" s="107">
        <v>2224</v>
      </c>
      <c r="E12" s="94">
        <v>0.16301399985340467</v>
      </c>
      <c r="F12" s="107">
        <v>4565</v>
      </c>
      <c r="G12" s="94">
        <v>0.3346038261379462</v>
      </c>
      <c r="H12" s="107">
        <v>13643</v>
      </c>
      <c r="I12" s="95">
        <v>1</v>
      </c>
      <c r="J12" s="90"/>
    </row>
    <row r="13" spans="1:11" x14ac:dyDescent="0.25">
      <c r="A13" s="109" t="s">
        <v>144</v>
      </c>
      <c r="B13" s="105">
        <v>28041</v>
      </c>
      <c r="C13" s="94">
        <v>0.52724503610108309</v>
      </c>
      <c r="D13" s="107">
        <v>5729</v>
      </c>
      <c r="E13" s="94">
        <v>0.1077203670276775</v>
      </c>
      <c r="F13" s="107">
        <v>19414</v>
      </c>
      <c r="G13" s="94">
        <v>0.36503459687123946</v>
      </c>
      <c r="H13" s="107">
        <v>53184</v>
      </c>
      <c r="I13" s="95">
        <v>1</v>
      </c>
      <c r="J13" s="90"/>
    </row>
    <row r="14" spans="1:11" x14ac:dyDescent="0.25">
      <c r="A14" s="109" t="s">
        <v>145</v>
      </c>
      <c r="B14" s="105">
        <v>11257</v>
      </c>
      <c r="C14" s="94">
        <v>0.50484348372051302</v>
      </c>
      <c r="D14" s="107">
        <v>3236</v>
      </c>
      <c r="E14" s="94">
        <v>0.14512512332944658</v>
      </c>
      <c r="F14" s="107">
        <v>7805</v>
      </c>
      <c r="G14" s="94">
        <v>0.35003139295004038</v>
      </c>
      <c r="H14" s="107">
        <v>22298</v>
      </c>
      <c r="I14" s="95">
        <v>1</v>
      </c>
      <c r="J14" s="90"/>
    </row>
    <row r="15" spans="1:11" x14ac:dyDescent="0.25">
      <c r="A15" s="109" t="s">
        <v>146</v>
      </c>
      <c r="B15" s="105">
        <v>10677</v>
      </c>
      <c r="C15" s="94">
        <v>0.44771049983227107</v>
      </c>
      <c r="D15" s="107">
        <v>2907</v>
      </c>
      <c r="E15" s="94">
        <v>0.1218970144246897</v>
      </c>
      <c r="F15" s="107">
        <v>10264</v>
      </c>
      <c r="G15" s="94">
        <v>0.43039248574303923</v>
      </c>
      <c r="H15" s="107">
        <v>23848</v>
      </c>
      <c r="I15" s="95">
        <v>1</v>
      </c>
      <c r="J15" s="90"/>
    </row>
    <row r="16" spans="1:11" x14ac:dyDescent="0.25">
      <c r="A16" s="109" t="s">
        <v>147</v>
      </c>
      <c r="B16" s="105">
        <v>8290</v>
      </c>
      <c r="C16" s="94">
        <v>0.68416274655442766</v>
      </c>
      <c r="D16" s="107">
        <v>1801</v>
      </c>
      <c r="E16" s="94">
        <v>0.14863415036725261</v>
      </c>
      <c r="F16" s="107">
        <v>2026</v>
      </c>
      <c r="G16" s="94">
        <v>0.1672031030783197</v>
      </c>
      <c r="H16" s="107">
        <v>12117</v>
      </c>
      <c r="I16" s="95">
        <v>1</v>
      </c>
      <c r="J16" s="90"/>
    </row>
    <row r="17" spans="1:10" x14ac:dyDescent="0.25">
      <c r="A17" s="109" t="s">
        <v>148</v>
      </c>
      <c r="B17" s="105">
        <v>40112</v>
      </c>
      <c r="C17" s="94">
        <v>0.63366086379577269</v>
      </c>
      <c r="D17" s="107">
        <v>8765</v>
      </c>
      <c r="E17" s="94">
        <v>0.13846323970806609</v>
      </c>
      <c r="F17" s="107">
        <v>14425</v>
      </c>
      <c r="G17" s="94">
        <v>0.22787589649616125</v>
      </c>
      <c r="H17" s="107">
        <v>63302</v>
      </c>
      <c r="I17" s="95">
        <v>1</v>
      </c>
      <c r="J17" s="90"/>
    </row>
    <row r="18" spans="1:10" x14ac:dyDescent="0.25">
      <c r="A18" s="109" t="s">
        <v>149</v>
      </c>
      <c r="B18" s="105">
        <v>51399</v>
      </c>
      <c r="C18" s="94">
        <v>0.89525020465748173</v>
      </c>
      <c r="D18" s="107">
        <v>4474</v>
      </c>
      <c r="E18" s="94">
        <v>7.7926601989096553E-2</v>
      </c>
      <c r="F18" s="107">
        <v>1540</v>
      </c>
      <c r="G18" s="94">
        <v>2.68231933534217E-2</v>
      </c>
      <c r="H18" s="107">
        <v>57413</v>
      </c>
      <c r="I18" s="95">
        <v>1</v>
      </c>
      <c r="J18" s="90"/>
    </row>
    <row r="19" spans="1:10" x14ac:dyDescent="0.25">
      <c r="A19" s="109" t="s">
        <v>150</v>
      </c>
      <c r="B19" s="105">
        <v>56991</v>
      </c>
      <c r="C19" s="94">
        <v>0.58782090291172007</v>
      </c>
      <c r="D19" s="107">
        <v>9636</v>
      </c>
      <c r="E19" s="94">
        <v>9.9388363433828758E-2</v>
      </c>
      <c r="F19" s="107">
        <v>30326</v>
      </c>
      <c r="G19" s="94">
        <v>0.31279073365445115</v>
      </c>
      <c r="H19" s="107">
        <v>96953</v>
      </c>
      <c r="I19" s="95">
        <v>1</v>
      </c>
      <c r="J19" s="90"/>
    </row>
    <row r="20" spans="1:10" x14ac:dyDescent="0.25">
      <c r="A20" s="109" t="s">
        <v>151</v>
      </c>
      <c r="B20" s="105">
        <v>20341</v>
      </c>
      <c r="C20" s="94">
        <v>0.51931374301105471</v>
      </c>
      <c r="D20" s="107">
        <v>4990</v>
      </c>
      <c r="E20" s="94">
        <v>0.12739666573055222</v>
      </c>
      <c r="F20" s="107">
        <v>13838</v>
      </c>
      <c r="G20" s="94">
        <v>0.3532895912583931</v>
      </c>
      <c r="H20" s="107">
        <v>39169</v>
      </c>
      <c r="I20" s="95">
        <v>1</v>
      </c>
      <c r="J20" s="90"/>
    </row>
    <row r="21" spans="1:10" x14ac:dyDescent="0.25">
      <c r="A21" s="109" t="s">
        <v>152</v>
      </c>
      <c r="B21" s="105">
        <v>26209</v>
      </c>
      <c r="C21" s="94">
        <v>0.64022766690280186</v>
      </c>
      <c r="D21" s="107">
        <v>3516</v>
      </c>
      <c r="E21" s="94">
        <v>8.5888071915382169E-2</v>
      </c>
      <c r="F21" s="107">
        <v>11212</v>
      </c>
      <c r="G21" s="94">
        <v>0.27388426118181597</v>
      </c>
      <c r="H21" s="107">
        <v>40937</v>
      </c>
      <c r="I21" s="95">
        <v>1</v>
      </c>
      <c r="J21" s="90"/>
    </row>
    <row r="22" spans="1:10" x14ac:dyDescent="0.25">
      <c r="A22" s="109" t="s">
        <v>153</v>
      </c>
      <c r="B22" s="105">
        <v>22095</v>
      </c>
      <c r="C22" s="94">
        <v>0.65015889830508478</v>
      </c>
      <c r="D22" s="107">
        <v>5782</v>
      </c>
      <c r="E22" s="94">
        <v>0.1701388888888889</v>
      </c>
      <c r="F22" s="107">
        <v>6107</v>
      </c>
      <c r="G22" s="94">
        <v>0.17970221280602636</v>
      </c>
      <c r="H22" s="107">
        <v>33984</v>
      </c>
      <c r="I22" s="95">
        <v>1</v>
      </c>
      <c r="J22" s="90"/>
    </row>
    <row r="23" spans="1:10" x14ac:dyDescent="0.25">
      <c r="A23" s="109" t="s">
        <v>154</v>
      </c>
      <c r="B23" s="105">
        <v>22447</v>
      </c>
      <c r="C23" s="94">
        <v>0.42466608649589466</v>
      </c>
      <c r="D23" s="107">
        <v>8893</v>
      </c>
      <c r="E23" s="94">
        <v>0.16824321767755118</v>
      </c>
      <c r="F23" s="107">
        <v>21518</v>
      </c>
      <c r="G23" s="94">
        <v>0.40709069582655416</v>
      </c>
      <c r="H23" s="107">
        <v>52858</v>
      </c>
      <c r="I23" s="95">
        <v>1</v>
      </c>
      <c r="J23" s="90"/>
    </row>
    <row r="24" spans="1:10" x14ac:dyDescent="0.25">
      <c r="A24" s="109" t="s">
        <v>155</v>
      </c>
      <c r="B24" s="105">
        <v>4881</v>
      </c>
      <c r="C24" s="94">
        <v>0.80411861614497526</v>
      </c>
      <c r="D24" s="107">
        <v>833</v>
      </c>
      <c r="E24" s="94">
        <v>0.1372322899505766</v>
      </c>
      <c r="F24" s="107">
        <v>356</v>
      </c>
      <c r="G24" s="94">
        <v>5.8649093904448106E-2</v>
      </c>
      <c r="H24" s="107">
        <v>6070</v>
      </c>
      <c r="I24" s="95">
        <v>1</v>
      </c>
      <c r="J24" s="90"/>
    </row>
    <row r="25" spans="1:10" x14ac:dyDescent="0.25">
      <c r="A25" s="109" t="s">
        <v>156</v>
      </c>
      <c r="B25" s="105">
        <v>29459</v>
      </c>
      <c r="C25" s="94">
        <v>0.63988444328598115</v>
      </c>
      <c r="D25" s="107">
        <v>5643</v>
      </c>
      <c r="E25" s="94">
        <v>0.1225726573699987</v>
      </c>
      <c r="F25" s="107">
        <v>10936</v>
      </c>
      <c r="G25" s="94">
        <v>0.23754289934402015</v>
      </c>
      <c r="H25" s="107">
        <v>46038</v>
      </c>
      <c r="I25" s="95">
        <v>1</v>
      </c>
      <c r="J25" s="90"/>
    </row>
    <row r="26" spans="1:10" x14ac:dyDescent="0.25">
      <c r="A26" s="109" t="s">
        <v>157</v>
      </c>
      <c r="B26" s="105">
        <v>36383</v>
      </c>
      <c r="C26" s="94">
        <v>0.50290966894740474</v>
      </c>
      <c r="D26" s="107">
        <v>9622</v>
      </c>
      <c r="E26" s="94">
        <v>0.13300158960536318</v>
      </c>
      <c r="F26" s="107">
        <v>26340</v>
      </c>
      <c r="G26" s="94">
        <v>0.36408874144723202</v>
      </c>
      <c r="H26" s="107">
        <v>72345</v>
      </c>
      <c r="I26" s="95">
        <v>1</v>
      </c>
      <c r="J26" s="90"/>
    </row>
    <row r="27" spans="1:10" x14ac:dyDescent="0.25">
      <c r="A27" s="109" t="s">
        <v>158</v>
      </c>
      <c r="B27" s="105">
        <v>14648</v>
      </c>
      <c r="C27" s="94">
        <v>0.48075092717187962</v>
      </c>
      <c r="D27" s="107">
        <v>5578</v>
      </c>
      <c r="E27" s="94">
        <v>0.18307131838918245</v>
      </c>
      <c r="F27" s="107">
        <v>10243</v>
      </c>
      <c r="G27" s="94">
        <v>0.33617775443893794</v>
      </c>
      <c r="H27" s="107">
        <v>30469</v>
      </c>
      <c r="I27" s="95">
        <v>1</v>
      </c>
      <c r="J27" s="90"/>
    </row>
    <row r="28" spans="1:10" x14ac:dyDescent="0.25">
      <c r="A28" s="109" t="s">
        <v>159</v>
      </c>
      <c r="B28" s="105">
        <v>83231</v>
      </c>
      <c r="C28" s="94">
        <v>0.56634368067935925</v>
      </c>
      <c r="D28" s="107">
        <v>29436</v>
      </c>
      <c r="E28" s="94">
        <v>0.20029667533103795</v>
      </c>
      <c r="F28" s="107">
        <v>34295</v>
      </c>
      <c r="G28" s="94">
        <v>0.23335964398960277</v>
      </c>
      <c r="H28" s="107">
        <v>146962</v>
      </c>
      <c r="I28" s="95">
        <v>1</v>
      </c>
      <c r="J28" s="90"/>
    </row>
    <row r="29" spans="1:10" x14ac:dyDescent="0.25">
      <c r="A29" s="109" t="s">
        <v>160</v>
      </c>
      <c r="B29" s="105">
        <v>8675</v>
      </c>
      <c r="C29" s="94">
        <v>0.46131348045732518</v>
      </c>
      <c r="D29" s="107">
        <v>2478</v>
      </c>
      <c r="E29" s="94">
        <v>0.13177346450412125</v>
      </c>
      <c r="F29" s="107">
        <v>7652</v>
      </c>
      <c r="G29" s="94">
        <v>0.40691305503855357</v>
      </c>
      <c r="H29" s="107">
        <v>18805</v>
      </c>
      <c r="I29" s="95">
        <v>1</v>
      </c>
      <c r="J29" s="90"/>
    </row>
    <row r="30" spans="1:10" x14ac:dyDescent="0.25">
      <c r="A30" s="109" t="s">
        <v>161</v>
      </c>
      <c r="B30" s="105">
        <v>32135</v>
      </c>
      <c r="C30" s="94">
        <v>0.50037370371523782</v>
      </c>
      <c r="D30" s="107">
        <v>6721</v>
      </c>
      <c r="E30" s="94">
        <v>0.10465261125471022</v>
      </c>
      <c r="F30" s="107">
        <v>25366</v>
      </c>
      <c r="G30" s="94">
        <v>0.39497368503005198</v>
      </c>
      <c r="H30" s="107">
        <v>64222</v>
      </c>
      <c r="I30" s="95">
        <v>1</v>
      </c>
      <c r="J30" s="90"/>
    </row>
    <row r="31" spans="1:10" x14ac:dyDescent="0.25">
      <c r="A31" s="109" t="s">
        <v>162</v>
      </c>
      <c r="B31" s="105">
        <v>57505</v>
      </c>
      <c r="C31" s="94">
        <v>0.78215747881557651</v>
      </c>
      <c r="D31" s="107">
        <v>10032</v>
      </c>
      <c r="E31" s="94">
        <v>0.13645080997266087</v>
      </c>
      <c r="F31" s="107">
        <v>5984</v>
      </c>
      <c r="G31" s="94">
        <v>8.1391711211762627E-2</v>
      </c>
      <c r="H31" s="107">
        <v>73521</v>
      </c>
      <c r="I31" s="95">
        <v>1</v>
      </c>
      <c r="J31" s="90"/>
    </row>
    <row r="32" spans="1:10" x14ac:dyDescent="0.25">
      <c r="A32" s="109" t="s">
        <v>163</v>
      </c>
      <c r="B32" s="105">
        <v>20684</v>
      </c>
      <c r="C32" s="94">
        <v>0.5222441044286219</v>
      </c>
      <c r="D32" s="107">
        <v>4560</v>
      </c>
      <c r="E32" s="94">
        <v>0.11513407059536433</v>
      </c>
      <c r="F32" s="107">
        <v>14362</v>
      </c>
      <c r="G32" s="94">
        <v>0.36262182497601375</v>
      </c>
      <c r="H32" s="107">
        <v>39606</v>
      </c>
      <c r="I32" s="95">
        <v>1</v>
      </c>
      <c r="J32" s="90"/>
    </row>
    <row r="33" spans="1:10" x14ac:dyDescent="0.25">
      <c r="A33" s="109" t="s">
        <v>164</v>
      </c>
      <c r="B33" s="105">
        <v>113585</v>
      </c>
      <c r="C33" s="94">
        <v>0.64400811920259449</v>
      </c>
      <c r="D33" s="107">
        <v>20137</v>
      </c>
      <c r="E33" s="94">
        <v>0.11417345156827614</v>
      </c>
      <c r="F33" s="107">
        <v>42650</v>
      </c>
      <c r="G33" s="94">
        <v>0.24181842922912933</v>
      </c>
      <c r="H33" s="107">
        <v>176372</v>
      </c>
      <c r="I33" s="95">
        <v>1</v>
      </c>
      <c r="J33" s="90"/>
    </row>
    <row r="34" spans="1:10" x14ac:dyDescent="0.25">
      <c r="A34" s="109" t="s">
        <v>165</v>
      </c>
      <c r="B34" s="105">
        <v>9290</v>
      </c>
      <c r="C34" s="94">
        <v>0.52273238802610844</v>
      </c>
      <c r="D34" s="107">
        <v>2992</v>
      </c>
      <c r="E34" s="94">
        <v>0.16835471528246679</v>
      </c>
      <c r="F34" s="107">
        <v>5490</v>
      </c>
      <c r="G34" s="94">
        <v>0.30891289669142469</v>
      </c>
      <c r="H34" s="107">
        <v>17772</v>
      </c>
      <c r="I34" s="95">
        <v>1</v>
      </c>
      <c r="J34" s="90"/>
    </row>
    <row r="35" spans="1:10" x14ac:dyDescent="0.25">
      <c r="A35" s="109" t="s">
        <v>166</v>
      </c>
      <c r="B35" s="105">
        <v>322311</v>
      </c>
      <c r="C35" s="94">
        <v>0.70389103273866072</v>
      </c>
      <c r="D35" s="107">
        <v>66019</v>
      </c>
      <c r="E35" s="94">
        <v>0.14417808293968756</v>
      </c>
      <c r="F35" s="107">
        <v>69569</v>
      </c>
      <c r="G35" s="94">
        <v>0.15193088432165172</v>
      </c>
      <c r="H35" s="107">
        <v>457899</v>
      </c>
      <c r="I35" s="95">
        <v>1</v>
      </c>
      <c r="J35" s="90"/>
    </row>
    <row r="36" spans="1:10" x14ac:dyDescent="0.25">
      <c r="A36" s="109" t="s">
        <v>167</v>
      </c>
      <c r="B36" s="105">
        <v>26065</v>
      </c>
      <c r="C36" s="94">
        <v>0.55612451727154411</v>
      </c>
      <c r="D36" s="107">
        <v>6907</v>
      </c>
      <c r="E36" s="94">
        <v>0.14736819646248053</v>
      </c>
      <c r="F36" s="107">
        <v>13897</v>
      </c>
      <c r="G36" s="94">
        <v>0.29650728626597539</v>
      </c>
      <c r="H36" s="107">
        <v>46869</v>
      </c>
      <c r="I36" s="95">
        <v>1</v>
      </c>
      <c r="J36" s="90"/>
    </row>
    <row r="37" spans="1:10" ht="15.75" thickBot="1" x14ac:dyDescent="0.3">
      <c r="A37" s="132" t="s">
        <v>15</v>
      </c>
      <c r="B37" s="133">
        <v>1294690</v>
      </c>
      <c r="C37" s="134">
        <v>0.61749498373858491</v>
      </c>
      <c r="D37" s="135">
        <v>276584</v>
      </c>
      <c r="E37" s="134">
        <v>0.13191515542898513</v>
      </c>
      <c r="F37" s="135">
        <v>525407</v>
      </c>
      <c r="G37" s="134">
        <v>0.2505898608324299</v>
      </c>
      <c r="H37" s="135">
        <v>2096681</v>
      </c>
      <c r="I37" s="136">
        <v>1</v>
      </c>
      <c r="J37" s="90"/>
    </row>
    <row r="38" spans="1:10" ht="15.75" thickTop="1" x14ac:dyDescent="0.25">
      <c r="A38" s="108" t="s">
        <v>7</v>
      </c>
      <c r="B38" s="104">
        <v>178009</v>
      </c>
      <c r="C38" s="91">
        <v>0.58962706317633928</v>
      </c>
      <c r="D38" s="106">
        <v>35488</v>
      </c>
      <c r="E38" s="91">
        <v>0.11754846787523063</v>
      </c>
      <c r="F38" s="106">
        <v>88404</v>
      </c>
      <c r="G38" s="91">
        <v>0.29282446894843012</v>
      </c>
      <c r="H38" s="106">
        <v>301901</v>
      </c>
      <c r="I38" s="92">
        <v>1</v>
      </c>
      <c r="J38" s="90"/>
    </row>
    <row r="39" spans="1:10" x14ac:dyDescent="0.25">
      <c r="A39" s="109" t="s">
        <v>8</v>
      </c>
      <c r="B39" s="105">
        <v>103884</v>
      </c>
      <c r="C39" s="94">
        <v>0.58527516113039169</v>
      </c>
      <c r="D39" s="107">
        <v>17712</v>
      </c>
      <c r="E39" s="94">
        <v>9.9788164240320915E-2</v>
      </c>
      <c r="F39" s="107">
        <v>55900</v>
      </c>
      <c r="G39" s="94">
        <v>0.31493667462928743</v>
      </c>
      <c r="H39" s="107">
        <v>177496</v>
      </c>
      <c r="I39" s="95">
        <v>1</v>
      </c>
      <c r="J39" s="90"/>
    </row>
    <row r="40" spans="1:10" x14ac:dyDescent="0.25">
      <c r="A40" s="109" t="s">
        <v>5</v>
      </c>
      <c r="B40" s="105">
        <v>80032</v>
      </c>
      <c r="C40" s="94">
        <v>0.47853721829912166</v>
      </c>
      <c r="D40" s="107">
        <v>22025</v>
      </c>
      <c r="E40" s="94">
        <v>0.13169460007294775</v>
      </c>
      <c r="F40" s="107">
        <v>65186</v>
      </c>
      <c r="G40" s="94">
        <v>0.38976818162793064</v>
      </c>
      <c r="H40" s="107">
        <v>167243</v>
      </c>
      <c r="I40" s="95">
        <v>1</v>
      </c>
      <c r="J40" s="90"/>
    </row>
    <row r="41" spans="1:10" x14ac:dyDescent="0.25">
      <c r="A41" s="109" t="s">
        <v>6</v>
      </c>
      <c r="B41" s="105">
        <v>66735</v>
      </c>
      <c r="C41" s="94">
        <v>0.56559877955758964</v>
      </c>
      <c r="D41" s="107">
        <v>18482</v>
      </c>
      <c r="E41" s="94">
        <v>0.15664039325366558</v>
      </c>
      <c r="F41" s="107">
        <v>32773</v>
      </c>
      <c r="G41" s="94">
        <v>0.27776082718874479</v>
      </c>
      <c r="H41" s="107">
        <v>117990</v>
      </c>
      <c r="I41" s="95">
        <v>1</v>
      </c>
      <c r="J41" s="90"/>
    </row>
    <row r="42" spans="1:10" x14ac:dyDescent="0.25">
      <c r="A42" s="109" t="s">
        <v>13</v>
      </c>
      <c r="B42" s="105">
        <v>145741</v>
      </c>
      <c r="C42" s="94">
        <v>0.54719085092962483</v>
      </c>
      <c r="D42" s="107">
        <v>42617</v>
      </c>
      <c r="E42" s="94">
        <v>0.16000735890427417</v>
      </c>
      <c r="F42" s="107">
        <v>77986</v>
      </c>
      <c r="G42" s="94">
        <v>0.29280179016610097</v>
      </c>
      <c r="H42" s="107">
        <v>266344</v>
      </c>
      <c r="I42" s="95">
        <v>1</v>
      </c>
      <c r="J42" s="90"/>
    </row>
    <row r="43" spans="1:10" x14ac:dyDescent="0.25">
      <c r="A43" s="109" t="s">
        <v>10</v>
      </c>
      <c r="B43" s="105">
        <v>52273</v>
      </c>
      <c r="C43" s="94">
        <v>0.60106016005887219</v>
      </c>
      <c r="D43" s="107">
        <v>12280</v>
      </c>
      <c r="E43" s="94">
        <v>0.14120136142029252</v>
      </c>
      <c r="F43" s="107">
        <v>22415</v>
      </c>
      <c r="G43" s="94">
        <v>0.25773847852083526</v>
      </c>
      <c r="H43" s="107">
        <v>86968</v>
      </c>
      <c r="I43" s="95">
        <v>1</v>
      </c>
      <c r="J43" s="90"/>
    </row>
    <row r="44" spans="1:10" x14ac:dyDescent="0.25">
      <c r="A44" s="109" t="s">
        <v>9</v>
      </c>
      <c r="B44" s="105">
        <v>38989</v>
      </c>
      <c r="C44" s="94">
        <v>0.50072561484620814</v>
      </c>
      <c r="D44" s="107">
        <v>8945</v>
      </c>
      <c r="E44" s="94">
        <v>0.11487831503242792</v>
      </c>
      <c r="F44" s="107">
        <v>29931</v>
      </c>
      <c r="G44" s="94">
        <v>0.3843960701213639</v>
      </c>
      <c r="H44" s="107">
        <v>77865</v>
      </c>
      <c r="I44" s="95">
        <v>1</v>
      </c>
      <c r="J44" s="90"/>
    </row>
    <row r="45" spans="1:10" x14ac:dyDescent="0.25">
      <c r="A45" s="109" t="s">
        <v>14</v>
      </c>
      <c r="B45" s="105">
        <v>100113</v>
      </c>
      <c r="C45" s="94">
        <v>0.69348582036824091</v>
      </c>
      <c r="D45" s="107">
        <v>17167</v>
      </c>
      <c r="E45" s="94">
        <v>0.11891633532370015</v>
      </c>
      <c r="F45" s="107">
        <v>27082</v>
      </c>
      <c r="G45" s="94">
        <v>0.1875978443080589</v>
      </c>
      <c r="H45" s="107">
        <v>144362</v>
      </c>
      <c r="I45" s="95">
        <v>1</v>
      </c>
      <c r="J45" s="90"/>
    </row>
    <row r="46" spans="1:10" x14ac:dyDescent="0.25">
      <c r="A46" s="109" t="s">
        <v>11</v>
      </c>
      <c r="B46" s="105">
        <v>91209</v>
      </c>
      <c r="C46" s="94">
        <v>0.61347081256683955</v>
      </c>
      <c r="D46" s="107">
        <v>22161</v>
      </c>
      <c r="E46" s="94">
        <v>0.14905466211989749</v>
      </c>
      <c r="F46" s="107">
        <v>35307</v>
      </c>
      <c r="G46" s="94">
        <v>0.23747452531326299</v>
      </c>
      <c r="H46" s="107">
        <v>148677</v>
      </c>
      <c r="I46" s="95">
        <v>1</v>
      </c>
      <c r="J46" s="90"/>
    </row>
    <row r="47" spans="1:10" x14ac:dyDescent="0.25">
      <c r="A47" s="109" t="s">
        <v>12</v>
      </c>
      <c r="B47" s="105">
        <v>437705</v>
      </c>
      <c r="C47" s="94">
        <v>0.72010496269546831</v>
      </c>
      <c r="D47" s="107">
        <v>79707</v>
      </c>
      <c r="E47" s="94">
        <v>0.13113262645290252</v>
      </c>
      <c r="F47" s="107">
        <v>90423</v>
      </c>
      <c r="G47" s="94">
        <v>0.14876241085162914</v>
      </c>
      <c r="H47" s="107">
        <v>607835</v>
      </c>
      <c r="I47" s="95">
        <v>1</v>
      </c>
      <c r="J47" s="90"/>
    </row>
    <row r="48" spans="1:10" x14ac:dyDescent="0.25">
      <c r="A48" s="132" t="s">
        <v>15</v>
      </c>
      <c r="B48" s="133">
        <v>1294690</v>
      </c>
      <c r="C48" s="134">
        <v>0.61749498373858491</v>
      </c>
      <c r="D48" s="135">
        <v>276584</v>
      </c>
      <c r="E48" s="134">
        <v>0.13191515542898513</v>
      </c>
      <c r="F48" s="135">
        <v>525407</v>
      </c>
      <c r="G48" s="134">
        <v>0.2505898608324299</v>
      </c>
      <c r="H48" s="135">
        <v>2096681</v>
      </c>
      <c r="I48" s="136">
        <v>1</v>
      </c>
      <c r="J48" s="90"/>
    </row>
    <row r="49" spans="1:10" x14ac:dyDescent="0.25">
      <c r="A49" s="109" t="s">
        <v>17</v>
      </c>
      <c r="B49" s="105">
        <v>428660</v>
      </c>
      <c r="C49" s="94">
        <v>0.56061101447759043</v>
      </c>
      <c r="D49" s="107">
        <v>93707</v>
      </c>
      <c r="E49" s="94">
        <v>0.12255208401449066</v>
      </c>
      <c r="F49" s="107">
        <v>242263</v>
      </c>
      <c r="G49" s="94">
        <v>0.31683690150791888</v>
      </c>
      <c r="H49" s="107">
        <v>764630</v>
      </c>
      <c r="I49" s="95">
        <v>1</v>
      </c>
      <c r="J49" s="90"/>
    </row>
    <row r="50" spans="1:10" x14ac:dyDescent="0.25">
      <c r="A50" s="109" t="s">
        <v>18</v>
      </c>
      <c r="B50" s="105">
        <v>629027</v>
      </c>
      <c r="C50" s="94">
        <v>0.69824081947086936</v>
      </c>
      <c r="D50" s="107">
        <v>119035</v>
      </c>
      <c r="E50" s="94">
        <v>0.13213279548527318</v>
      </c>
      <c r="F50" s="107">
        <v>152812</v>
      </c>
      <c r="G50" s="94">
        <v>0.16962638504385741</v>
      </c>
      <c r="H50" s="107">
        <v>900874</v>
      </c>
      <c r="I50" s="95">
        <v>1</v>
      </c>
      <c r="J50" s="90"/>
    </row>
    <row r="51" spans="1:10" x14ac:dyDescent="0.25">
      <c r="A51" s="109" t="s">
        <v>19</v>
      </c>
      <c r="B51" s="105">
        <v>237003</v>
      </c>
      <c r="C51" s="94">
        <v>0.54966521869209162</v>
      </c>
      <c r="D51" s="107">
        <v>63842</v>
      </c>
      <c r="E51" s="94">
        <v>0.1480644839590238</v>
      </c>
      <c r="F51" s="107">
        <v>130332</v>
      </c>
      <c r="G51" s="94">
        <v>0.30227029734888455</v>
      </c>
      <c r="H51" s="107">
        <v>431177</v>
      </c>
      <c r="I51" s="95">
        <v>1</v>
      </c>
      <c r="J51" s="90"/>
    </row>
    <row r="52" spans="1:10" ht="15.75" thickBot="1" x14ac:dyDescent="0.3">
      <c r="A52" s="137" t="s">
        <v>15</v>
      </c>
      <c r="B52" s="138">
        <v>1294690</v>
      </c>
      <c r="C52" s="139">
        <v>0.61749498373858491</v>
      </c>
      <c r="D52" s="140">
        <v>276584</v>
      </c>
      <c r="E52" s="139">
        <v>0.13191515542898513</v>
      </c>
      <c r="F52" s="140">
        <v>525407</v>
      </c>
      <c r="G52" s="139">
        <v>0.2505898608324299</v>
      </c>
      <c r="H52" s="140">
        <v>2096681</v>
      </c>
      <c r="I52" s="141">
        <v>1</v>
      </c>
      <c r="J52" s="90"/>
    </row>
    <row r="53" spans="1:10" ht="15.75" thickTop="1" x14ac:dyDescent="0.25"/>
    <row r="55" spans="1:10" ht="15.75" thickBot="1" x14ac:dyDescent="0.3">
      <c r="A55" s="50" t="s">
        <v>168</v>
      </c>
      <c r="B55" s="96"/>
      <c r="C55" s="97"/>
      <c r="D55" s="96"/>
      <c r="E55" s="97"/>
      <c r="F55" s="96"/>
      <c r="G55" s="97"/>
      <c r="H55" s="96"/>
      <c r="I55" s="97"/>
    </row>
    <row r="56" spans="1:10" x14ac:dyDescent="0.25">
      <c r="A56" s="232" t="s">
        <v>56</v>
      </c>
      <c r="B56" s="237" t="s">
        <v>131</v>
      </c>
      <c r="C56" s="238"/>
      <c r="D56" s="238"/>
      <c r="E56" s="238"/>
      <c r="F56" s="238"/>
      <c r="G56" s="238"/>
      <c r="H56" s="238"/>
      <c r="I56" s="239"/>
    </row>
    <row r="57" spans="1:10" x14ac:dyDescent="0.25">
      <c r="A57" s="236"/>
      <c r="B57" s="240" t="s">
        <v>132</v>
      </c>
      <c r="C57" s="241"/>
      <c r="D57" s="241" t="s">
        <v>133</v>
      </c>
      <c r="E57" s="241"/>
      <c r="F57" s="241" t="s">
        <v>134</v>
      </c>
      <c r="G57" s="241"/>
      <c r="H57" s="241" t="s">
        <v>15</v>
      </c>
      <c r="I57" s="242"/>
    </row>
    <row r="58" spans="1:10" ht="15.75" thickBot="1" x14ac:dyDescent="0.3">
      <c r="A58" s="233"/>
      <c r="B58" s="158" t="s">
        <v>172</v>
      </c>
      <c r="C58" s="159" t="s">
        <v>135</v>
      </c>
      <c r="D58" s="160" t="s">
        <v>172</v>
      </c>
      <c r="E58" s="159" t="s">
        <v>135</v>
      </c>
      <c r="F58" s="160" t="s">
        <v>172</v>
      </c>
      <c r="G58" s="159" t="s">
        <v>135</v>
      </c>
      <c r="H58" s="160" t="s">
        <v>172</v>
      </c>
      <c r="I58" s="161" t="s">
        <v>135</v>
      </c>
    </row>
    <row r="59" spans="1:10" ht="15.75" thickTop="1" x14ac:dyDescent="0.25">
      <c r="A59" s="110" t="s">
        <v>136</v>
      </c>
      <c r="B59" s="98">
        <v>79786</v>
      </c>
      <c r="C59" s="99">
        <v>0.43788657954963311</v>
      </c>
      <c r="D59" s="100">
        <v>17529</v>
      </c>
      <c r="E59" s="99">
        <v>9.6203768241615306E-2</v>
      </c>
      <c r="F59" s="100">
        <v>84892</v>
      </c>
      <c r="G59" s="99">
        <v>0.46590965220875158</v>
      </c>
      <c r="H59" s="100">
        <v>182207</v>
      </c>
      <c r="I59" s="111">
        <v>1</v>
      </c>
    </row>
    <row r="60" spans="1:10" x14ac:dyDescent="0.25">
      <c r="A60" s="112" t="s">
        <v>137</v>
      </c>
      <c r="B60" s="101">
        <v>48693</v>
      </c>
      <c r="C60" s="102">
        <v>0.66032464978777072</v>
      </c>
      <c r="D60" s="103">
        <v>9332</v>
      </c>
      <c r="E60" s="102">
        <v>0.12655103673668652</v>
      </c>
      <c r="F60" s="103">
        <v>15716</v>
      </c>
      <c r="G60" s="102">
        <v>0.21312431347554278</v>
      </c>
      <c r="H60" s="103">
        <v>73741</v>
      </c>
      <c r="I60" s="113">
        <v>1</v>
      </c>
    </row>
    <row r="61" spans="1:10" x14ac:dyDescent="0.25">
      <c r="A61" s="112" t="s">
        <v>138</v>
      </c>
      <c r="B61" s="101">
        <v>75189</v>
      </c>
      <c r="C61" s="102">
        <v>0.50389706128740408</v>
      </c>
      <c r="D61" s="103">
        <v>23812</v>
      </c>
      <c r="E61" s="102">
        <v>0.15958181148007908</v>
      </c>
      <c r="F61" s="103">
        <v>50214</v>
      </c>
      <c r="G61" s="102">
        <v>0.33652112723251681</v>
      </c>
      <c r="H61" s="103">
        <v>149215</v>
      </c>
      <c r="I61" s="113">
        <v>1</v>
      </c>
    </row>
    <row r="62" spans="1:10" x14ac:dyDescent="0.25">
      <c r="A62" s="112" t="s">
        <v>139</v>
      </c>
      <c r="B62" s="101">
        <v>25019</v>
      </c>
      <c r="C62" s="102">
        <v>0.45384294447366991</v>
      </c>
      <c r="D62" s="103">
        <v>8643</v>
      </c>
      <c r="E62" s="102">
        <v>0.15678342735864459</v>
      </c>
      <c r="F62" s="103">
        <v>21465</v>
      </c>
      <c r="G62" s="102">
        <v>0.3893736281676855</v>
      </c>
      <c r="H62" s="103">
        <v>55127</v>
      </c>
      <c r="I62" s="113">
        <v>1</v>
      </c>
    </row>
    <row r="63" spans="1:10" x14ac:dyDescent="0.25">
      <c r="A63" s="112" t="s">
        <v>140</v>
      </c>
      <c r="B63" s="101">
        <v>338399</v>
      </c>
      <c r="C63" s="102">
        <v>0.76066427946852244</v>
      </c>
      <c r="D63" s="103">
        <v>43119</v>
      </c>
      <c r="E63" s="102">
        <v>9.6924290752641765E-2</v>
      </c>
      <c r="F63" s="103">
        <v>63355</v>
      </c>
      <c r="G63" s="102">
        <v>0.14241142977883575</v>
      </c>
      <c r="H63" s="103">
        <v>444873</v>
      </c>
      <c r="I63" s="113">
        <v>1</v>
      </c>
    </row>
    <row r="64" spans="1:10" x14ac:dyDescent="0.25">
      <c r="A64" s="112" t="s">
        <v>141</v>
      </c>
      <c r="B64" s="101">
        <v>100018</v>
      </c>
      <c r="C64" s="102">
        <v>0.46294127721026251</v>
      </c>
      <c r="D64" s="103">
        <v>24749</v>
      </c>
      <c r="E64" s="102">
        <v>0.11455271720767048</v>
      </c>
      <c r="F64" s="103">
        <v>91282</v>
      </c>
      <c r="G64" s="102">
        <v>0.42250600558206702</v>
      </c>
      <c r="H64" s="103">
        <v>216049</v>
      </c>
      <c r="I64" s="113">
        <v>1</v>
      </c>
    </row>
    <row r="65" spans="1:9" x14ac:dyDescent="0.25">
      <c r="A65" s="112" t="s">
        <v>142</v>
      </c>
      <c r="B65" s="101">
        <v>22934</v>
      </c>
      <c r="C65" s="102">
        <v>0.33780618933290124</v>
      </c>
      <c r="D65" s="103">
        <v>12717</v>
      </c>
      <c r="E65" s="102">
        <v>0.18731496074590151</v>
      </c>
      <c r="F65" s="103">
        <v>32240</v>
      </c>
      <c r="G65" s="102">
        <v>0.47487884992119722</v>
      </c>
      <c r="H65" s="103">
        <v>67891</v>
      </c>
      <c r="I65" s="113">
        <v>1</v>
      </c>
    </row>
    <row r="66" spans="1:9" x14ac:dyDescent="0.25">
      <c r="A66" s="112" t="s">
        <v>143</v>
      </c>
      <c r="B66" s="101">
        <v>21946</v>
      </c>
      <c r="C66" s="102">
        <v>0.48463033300945146</v>
      </c>
      <c r="D66" s="103">
        <v>8163</v>
      </c>
      <c r="E66" s="102">
        <v>0.18026234431587315</v>
      </c>
      <c r="F66" s="103">
        <v>15175</v>
      </c>
      <c r="G66" s="102">
        <v>0.33510732267467536</v>
      </c>
      <c r="H66" s="103">
        <v>45284</v>
      </c>
      <c r="I66" s="113">
        <v>1</v>
      </c>
    </row>
    <row r="67" spans="1:9" x14ac:dyDescent="0.25">
      <c r="A67" s="112" t="s">
        <v>144</v>
      </c>
      <c r="B67" s="101">
        <v>84289</v>
      </c>
      <c r="C67" s="102">
        <v>0.52194886339007607</v>
      </c>
      <c r="D67" s="103">
        <v>17190</v>
      </c>
      <c r="E67" s="102">
        <v>0.1064468787347745</v>
      </c>
      <c r="F67" s="103">
        <v>60010</v>
      </c>
      <c r="G67" s="102">
        <v>0.37160425787514939</v>
      </c>
      <c r="H67" s="103">
        <v>161489</v>
      </c>
      <c r="I67" s="113">
        <v>1</v>
      </c>
    </row>
    <row r="68" spans="1:9" x14ac:dyDescent="0.25">
      <c r="A68" s="112" t="s">
        <v>145</v>
      </c>
      <c r="B68" s="101">
        <v>32182</v>
      </c>
      <c r="C68" s="102">
        <v>0.49030272559684324</v>
      </c>
      <c r="D68" s="103">
        <v>10296</v>
      </c>
      <c r="E68" s="102">
        <v>0.15686274509803921</v>
      </c>
      <c r="F68" s="103">
        <v>23159</v>
      </c>
      <c r="G68" s="102">
        <v>0.35283452930511755</v>
      </c>
      <c r="H68" s="103">
        <v>65637</v>
      </c>
      <c r="I68" s="113">
        <v>1</v>
      </c>
    </row>
    <row r="69" spans="1:9" x14ac:dyDescent="0.25">
      <c r="A69" s="112" t="s">
        <v>146</v>
      </c>
      <c r="B69" s="101">
        <v>31493</v>
      </c>
      <c r="C69" s="102">
        <v>0.43823664472677176</v>
      </c>
      <c r="D69" s="103">
        <v>8704</v>
      </c>
      <c r="E69" s="102">
        <v>0.12111935210052462</v>
      </c>
      <c r="F69" s="103">
        <v>31666</v>
      </c>
      <c r="G69" s="102">
        <v>0.44064400317270364</v>
      </c>
      <c r="H69" s="103">
        <v>71863</v>
      </c>
      <c r="I69" s="113">
        <v>1</v>
      </c>
    </row>
    <row r="70" spans="1:9" x14ac:dyDescent="0.25">
      <c r="A70" s="112" t="s">
        <v>147</v>
      </c>
      <c r="B70" s="101">
        <v>27268</v>
      </c>
      <c r="C70" s="102">
        <v>0.66895638094303522</v>
      </c>
      <c r="D70" s="103">
        <v>6474</v>
      </c>
      <c r="E70" s="102">
        <v>0.1588243952701045</v>
      </c>
      <c r="F70" s="103">
        <v>7020</v>
      </c>
      <c r="G70" s="102">
        <v>0.1722192237868603</v>
      </c>
      <c r="H70" s="103">
        <v>40762</v>
      </c>
      <c r="I70" s="113">
        <v>1</v>
      </c>
    </row>
    <row r="71" spans="1:9" x14ac:dyDescent="0.25">
      <c r="A71" s="112" t="s">
        <v>148</v>
      </c>
      <c r="B71" s="101">
        <v>114702</v>
      </c>
      <c r="C71" s="102">
        <v>0.61398052639749057</v>
      </c>
      <c r="D71" s="103">
        <v>28926</v>
      </c>
      <c r="E71" s="102">
        <v>0.15483601599426178</v>
      </c>
      <c r="F71" s="103">
        <v>43189</v>
      </c>
      <c r="G71" s="102">
        <v>0.23118345760824766</v>
      </c>
      <c r="H71" s="103">
        <v>186817</v>
      </c>
      <c r="I71" s="113">
        <v>1</v>
      </c>
    </row>
    <row r="72" spans="1:9" x14ac:dyDescent="0.25">
      <c r="A72" s="112" t="s">
        <v>149</v>
      </c>
      <c r="B72" s="101">
        <v>156506</v>
      </c>
      <c r="C72" s="102">
        <v>0.88733791820929031</v>
      </c>
      <c r="D72" s="103">
        <v>15271</v>
      </c>
      <c r="E72" s="102">
        <v>8.6581583766590878E-2</v>
      </c>
      <c r="F72" s="103">
        <v>4600</v>
      </c>
      <c r="G72" s="102">
        <v>2.6080498024118791E-2</v>
      </c>
      <c r="H72" s="103">
        <v>176377</v>
      </c>
      <c r="I72" s="113">
        <v>1</v>
      </c>
    </row>
    <row r="73" spans="1:9" x14ac:dyDescent="0.25">
      <c r="A73" s="112" t="s">
        <v>150</v>
      </c>
      <c r="B73" s="101">
        <v>170659</v>
      </c>
      <c r="C73" s="102">
        <v>0.5852222458455355</v>
      </c>
      <c r="D73" s="103">
        <v>29498</v>
      </c>
      <c r="E73" s="102">
        <v>0.10115426557024011</v>
      </c>
      <c r="F73" s="103">
        <v>91457</v>
      </c>
      <c r="G73" s="102">
        <v>0.31362348858422434</v>
      </c>
      <c r="H73" s="103">
        <v>291614</v>
      </c>
      <c r="I73" s="113">
        <v>1</v>
      </c>
    </row>
    <row r="74" spans="1:9" x14ac:dyDescent="0.25">
      <c r="A74" s="112" t="s">
        <v>151</v>
      </c>
      <c r="B74" s="101">
        <v>54345</v>
      </c>
      <c r="C74" s="102">
        <v>0.50655742289085881</v>
      </c>
      <c r="D74" s="103">
        <v>14264</v>
      </c>
      <c r="E74" s="102">
        <v>0.13295675922559957</v>
      </c>
      <c r="F74" s="103">
        <v>38674</v>
      </c>
      <c r="G74" s="102">
        <v>0.36048581788354167</v>
      </c>
      <c r="H74" s="103">
        <v>107283</v>
      </c>
      <c r="I74" s="113">
        <v>1</v>
      </c>
    </row>
    <row r="75" spans="1:9" x14ac:dyDescent="0.25">
      <c r="A75" s="112" t="s">
        <v>152</v>
      </c>
      <c r="B75" s="101">
        <v>78317</v>
      </c>
      <c r="C75" s="102">
        <v>0.63527226417696159</v>
      </c>
      <c r="D75" s="103">
        <v>11234</v>
      </c>
      <c r="E75" s="102">
        <v>9.1125153105506937E-2</v>
      </c>
      <c r="F75" s="103">
        <v>33730</v>
      </c>
      <c r="G75" s="102">
        <v>0.27360258271753152</v>
      </c>
      <c r="H75" s="103">
        <v>123281</v>
      </c>
      <c r="I75" s="113">
        <v>1</v>
      </c>
    </row>
    <row r="76" spans="1:9" x14ac:dyDescent="0.25">
      <c r="A76" s="112" t="s">
        <v>153</v>
      </c>
      <c r="B76" s="101">
        <v>57511</v>
      </c>
      <c r="C76" s="102">
        <v>0.62639959918093491</v>
      </c>
      <c r="D76" s="103">
        <v>17122</v>
      </c>
      <c r="E76" s="102">
        <v>0.1864897834705703</v>
      </c>
      <c r="F76" s="103">
        <v>17179</v>
      </c>
      <c r="G76" s="102">
        <v>0.18711061734849474</v>
      </c>
      <c r="H76" s="103">
        <v>91812</v>
      </c>
      <c r="I76" s="113">
        <v>1</v>
      </c>
    </row>
    <row r="77" spans="1:9" x14ac:dyDescent="0.25">
      <c r="A77" s="112" t="s">
        <v>154</v>
      </c>
      <c r="B77" s="101">
        <v>62829</v>
      </c>
      <c r="C77" s="102">
        <v>0.39785082414625034</v>
      </c>
      <c r="D77" s="103">
        <v>28865</v>
      </c>
      <c r="E77" s="102">
        <v>0.1827812640497464</v>
      </c>
      <c r="F77" s="103">
        <v>66227</v>
      </c>
      <c r="G77" s="102">
        <v>0.41936791180400329</v>
      </c>
      <c r="H77" s="103">
        <v>157921</v>
      </c>
      <c r="I77" s="113">
        <v>1</v>
      </c>
    </row>
    <row r="78" spans="1:9" x14ac:dyDescent="0.25">
      <c r="A78" s="112" t="s">
        <v>155</v>
      </c>
      <c r="B78" s="101">
        <v>14381</v>
      </c>
      <c r="C78" s="102">
        <v>0.78520338520338517</v>
      </c>
      <c r="D78" s="103">
        <v>2777</v>
      </c>
      <c r="E78" s="102">
        <v>0.15162435162435162</v>
      </c>
      <c r="F78" s="103">
        <v>1157</v>
      </c>
      <c r="G78" s="102">
        <v>6.3172263172263168E-2</v>
      </c>
      <c r="H78" s="103">
        <v>18315</v>
      </c>
      <c r="I78" s="113">
        <v>1</v>
      </c>
    </row>
    <row r="79" spans="1:9" x14ac:dyDescent="0.25">
      <c r="A79" s="112" t="s">
        <v>156</v>
      </c>
      <c r="B79" s="101">
        <v>91590</v>
      </c>
      <c r="C79" s="102">
        <v>0.62626497456375474</v>
      </c>
      <c r="D79" s="103">
        <v>19359</v>
      </c>
      <c r="E79" s="102">
        <v>0.13237104097150046</v>
      </c>
      <c r="F79" s="103">
        <v>35299</v>
      </c>
      <c r="G79" s="102">
        <v>0.24136398446474483</v>
      </c>
      <c r="H79" s="103">
        <v>146248</v>
      </c>
      <c r="I79" s="113">
        <v>1</v>
      </c>
    </row>
    <row r="80" spans="1:9" x14ac:dyDescent="0.25">
      <c r="A80" s="112" t="s">
        <v>157</v>
      </c>
      <c r="B80" s="101">
        <v>104002</v>
      </c>
      <c r="C80" s="102">
        <v>0.49716525646541421</v>
      </c>
      <c r="D80" s="103">
        <v>28648</v>
      </c>
      <c r="E80" s="102">
        <v>0.13694727281418806</v>
      </c>
      <c r="F80" s="103">
        <v>76540</v>
      </c>
      <c r="G80" s="102">
        <v>0.36588747072039773</v>
      </c>
      <c r="H80" s="103">
        <v>209190</v>
      </c>
      <c r="I80" s="113">
        <v>1</v>
      </c>
    </row>
    <row r="81" spans="1:9" x14ac:dyDescent="0.25">
      <c r="A81" s="112" t="s">
        <v>158</v>
      </c>
      <c r="B81" s="101">
        <v>40318</v>
      </c>
      <c r="C81" s="102">
        <v>0.46104586673375336</v>
      </c>
      <c r="D81" s="103">
        <v>17449</v>
      </c>
      <c r="E81" s="102">
        <v>0.19953344234925499</v>
      </c>
      <c r="F81" s="103">
        <v>29682</v>
      </c>
      <c r="G81" s="102">
        <v>0.33942069091699162</v>
      </c>
      <c r="H81" s="103">
        <v>87449</v>
      </c>
      <c r="I81" s="113">
        <v>1</v>
      </c>
    </row>
    <row r="82" spans="1:9" x14ac:dyDescent="0.25">
      <c r="A82" s="112" t="s">
        <v>159</v>
      </c>
      <c r="B82" s="101">
        <v>258101</v>
      </c>
      <c r="C82" s="102">
        <v>0.54907162367997819</v>
      </c>
      <c r="D82" s="103">
        <v>102774</v>
      </c>
      <c r="E82" s="102">
        <v>0.21863645259834746</v>
      </c>
      <c r="F82" s="103">
        <v>109193</v>
      </c>
      <c r="G82" s="102">
        <v>0.23229192372167431</v>
      </c>
      <c r="H82" s="103">
        <v>470068</v>
      </c>
      <c r="I82" s="113">
        <v>1</v>
      </c>
    </row>
    <row r="83" spans="1:9" x14ac:dyDescent="0.25">
      <c r="A83" s="112" t="s">
        <v>160</v>
      </c>
      <c r="B83" s="101">
        <v>22430</v>
      </c>
      <c r="C83" s="102">
        <v>0.45148953301127215</v>
      </c>
      <c r="D83" s="103">
        <v>7113</v>
      </c>
      <c r="E83" s="102">
        <v>0.14317632850241546</v>
      </c>
      <c r="F83" s="103">
        <v>20137</v>
      </c>
      <c r="G83" s="102">
        <v>0.40533413848631239</v>
      </c>
      <c r="H83" s="103">
        <v>49680</v>
      </c>
      <c r="I83" s="113">
        <v>1</v>
      </c>
    </row>
    <row r="84" spans="1:9" x14ac:dyDescent="0.25">
      <c r="A84" s="112" t="s">
        <v>161</v>
      </c>
      <c r="B84" s="101">
        <v>89980</v>
      </c>
      <c r="C84" s="102">
        <v>0.49289255292925421</v>
      </c>
      <c r="D84" s="103">
        <v>19719</v>
      </c>
      <c r="E84" s="102">
        <v>0.10801676207170442</v>
      </c>
      <c r="F84" s="103">
        <v>72856</v>
      </c>
      <c r="G84" s="102">
        <v>0.39909068499904138</v>
      </c>
      <c r="H84" s="103">
        <v>182555</v>
      </c>
      <c r="I84" s="113">
        <v>1</v>
      </c>
    </row>
    <row r="85" spans="1:9" x14ac:dyDescent="0.25">
      <c r="A85" s="112" t="s">
        <v>162</v>
      </c>
      <c r="B85" s="101">
        <v>171006</v>
      </c>
      <c r="C85" s="102">
        <v>0.77216510207122635</v>
      </c>
      <c r="D85" s="103">
        <v>32263</v>
      </c>
      <c r="E85" s="102">
        <v>0.14568121988774649</v>
      </c>
      <c r="F85" s="103">
        <v>18194</v>
      </c>
      <c r="G85" s="102">
        <v>8.2153678041027176E-2</v>
      </c>
      <c r="H85" s="103">
        <v>221463</v>
      </c>
      <c r="I85" s="113">
        <v>1</v>
      </c>
    </row>
    <row r="86" spans="1:9" x14ac:dyDescent="0.25">
      <c r="A86" s="112" t="s">
        <v>163</v>
      </c>
      <c r="B86" s="101">
        <v>60959</v>
      </c>
      <c r="C86" s="102">
        <v>0.51816497228927949</v>
      </c>
      <c r="D86" s="103">
        <v>14155</v>
      </c>
      <c r="E86" s="102">
        <v>0.12032062833633675</v>
      </c>
      <c r="F86" s="103">
        <v>42530</v>
      </c>
      <c r="G86" s="102">
        <v>0.36151439937438373</v>
      </c>
      <c r="H86" s="103">
        <v>117644</v>
      </c>
      <c r="I86" s="113">
        <v>1</v>
      </c>
    </row>
    <row r="87" spans="1:9" x14ac:dyDescent="0.25">
      <c r="A87" s="112" t="s">
        <v>164</v>
      </c>
      <c r="B87" s="101">
        <v>340795</v>
      </c>
      <c r="C87" s="102">
        <v>0.6333255281506921</v>
      </c>
      <c r="D87" s="103">
        <v>63147</v>
      </c>
      <c r="E87" s="102">
        <v>0.11735092101155167</v>
      </c>
      <c r="F87" s="103">
        <v>134162</v>
      </c>
      <c r="G87" s="102">
        <v>0.24932355083775626</v>
      </c>
      <c r="H87" s="103">
        <v>538104</v>
      </c>
      <c r="I87" s="113">
        <v>1</v>
      </c>
    </row>
    <row r="88" spans="1:9" x14ac:dyDescent="0.25">
      <c r="A88" s="112" t="s">
        <v>165</v>
      </c>
      <c r="B88" s="101">
        <v>26233</v>
      </c>
      <c r="C88" s="102">
        <v>0.50883522451750562</v>
      </c>
      <c r="D88" s="103">
        <v>9150</v>
      </c>
      <c r="E88" s="102">
        <v>0.17748036077974977</v>
      </c>
      <c r="F88" s="103">
        <v>16172</v>
      </c>
      <c r="G88" s="102">
        <v>0.31368441470274466</v>
      </c>
      <c r="H88" s="103">
        <v>51555</v>
      </c>
      <c r="I88" s="113">
        <v>1</v>
      </c>
    </row>
    <row r="89" spans="1:9" x14ac:dyDescent="0.25">
      <c r="A89" s="112" t="s">
        <v>166</v>
      </c>
      <c r="B89" s="101">
        <v>984355</v>
      </c>
      <c r="C89" s="102">
        <v>0.69177158968563857</v>
      </c>
      <c r="D89" s="103">
        <v>221892</v>
      </c>
      <c r="E89" s="102">
        <v>0.15593823526931413</v>
      </c>
      <c r="F89" s="103">
        <v>216701</v>
      </c>
      <c r="G89" s="102">
        <v>0.15229017504504733</v>
      </c>
      <c r="H89" s="103">
        <v>1422948</v>
      </c>
      <c r="I89" s="113">
        <v>1</v>
      </c>
    </row>
    <row r="90" spans="1:9" x14ac:dyDescent="0.25">
      <c r="A90" s="112" t="s">
        <v>167</v>
      </c>
      <c r="B90" s="101">
        <v>73463</v>
      </c>
      <c r="C90" s="102">
        <v>0.53968498846622881</v>
      </c>
      <c r="D90" s="103">
        <v>21864</v>
      </c>
      <c r="E90" s="102">
        <v>0.16062061973817604</v>
      </c>
      <c r="F90" s="103">
        <v>40795</v>
      </c>
      <c r="G90" s="102">
        <v>0.29969439179559515</v>
      </c>
      <c r="H90" s="103">
        <v>136122</v>
      </c>
      <c r="I90" s="113">
        <v>1</v>
      </c>
    </row>
    <row r="91" spans="1:9" ht="15.75" thickBot="1" x14ac:dyDescent="0.3">
      <c r="A91" s="142" t="s">
        <v>15</v>
      </c>
      <c r="B91" s="133">
        <v>3859698</v>
      </c>
      <c r="C91" s="134">
        <v>0.60681503459430775</v>
      </c>
      <c r="D91" s="135">
        <v>896218</v>
      </c>
      <c r="E91" s="134">
        <v>0.14090184171767875</v>
      </c>
      <c r="F91" s="135">
        <v>1604668</v>
      </c>
      <c r="G91" s="134">
        <v>0.25228312368801353</v>
      </c>
      <c r="H91" s="135">
        <v>6360584</v>
      </c>
      <c r="I91" s="143">
        <v>1</v>
      </c>
    </row>
    <row r="92" spans="1:9" ht="15.75" thickTop="1" x14ac:dyDescent="0.25">
      <c r="A92" s="110" t="s">
        <v>7</v>
      </c>
      <c r="B92" s="98">
        <v>529086</v>
      </c>
      <c r="C92" s="99">
        <v>0.5821917883587171</v>
      </c>
      <c r="D92" s="100">
        <v>108985</v>
      </c>
      <c r="E92" s="99">
        <v>0.11992411829886783</v>
      </c>
      <c r="F92" s="100">
        <v>270712</v>
      </c>
      <c r="G92" s="99">
        <v>0.29788409334241506</v>
      </c>
      <c r="H92" s="100">
        <v>908783</v>
      </c>
      <c r="I92" s="111">
        <v>1</v>
      </c>
    </row>
    <row r="93" spans="1:9" x14ac:dyDescent="0.25">
      <c r="A93" s="112" t="s">
        <v>8</v>
      </c>
      <c r="B93" s="101">
        <v>309935</v>
      </c>
      <c r="C93" s="102">
        <v>0.58199493370438593</v>
      </c>
      <c r="D93" s="103">
        <v>54887</v>
      </c>
      <c r="E93" s="102">
        <v>0.10306662986185049</v>
      </c>
      <c r="F93" s="103">
        <v>167717</v>
      </c>
      <c r="G93" s="102">
        <v>0.31493843643376351</v>
      </c>
      <c r="H93" s="103">
        <v>532539</v>
      </c>
      <c r="I93" s="113">
        <v>1</v>
      </c>
    </row>
    <row r="94" spans="1:9" x14ac:dyDescent="0.25">
      <c r="A94" s="112" t="s">
        <v>5</v>
      </c>
      <c r="B94" s="101">
        <v>226174</v>
      </c>
      <c r="C94" s="102">
        <v>0.46861454819701476</v>
      </c>
      <c r="D94" s="103">
        <v>65166</v>
      </c>
      <c r="E94" s="102">
        <v>0.13501877159977127</v>
      </c>
      <c r="F94" s="103">
        <v>191304</v>
      </c>
      <c r="G94" s="102">
        <v>0.39636668020321397</v>
      </c>
      <c r="H94" s="103">
        <v>482644</v>
      </c>
      <c r="I94" s="113">
        <v>1</v>
      </c>
    </row>
    <row r="95" spans="1:9" x14ac:dyDescent="0.25">
      <c r="A95" s="112" t="s">
        <v>6</v>
      </c>
      <c r="B95" s="101">
        <v>182226</v>
      </c>
      <c r="C95" s="102">
        <v>0.54458244674492551</v>
      </c>
      <c r="D95" s="103">
        <v>56779</v>
      </c>
      <c r="E95" s="102">
        <v>0.16968405575346068</v>
      </c>
      <c r="F95" s="103">
        <v>95611</v>
      </c>
      <c r="G95" s="102">
        <v>0.28573349750161381</v>
      </c>
      <c r="H95" s="103">
        <v>334616</v>
      </c>
      <c r="I95" s="113">
        <v>1</v>
      </c>
    </row>
    <row r="96" spans="1:9" x14ac:dyDescent="0.25">
      <c r="A96" s="112" t="s">
        <v>13</v>
      </c>
      <c r="B96" s="101">
        <v>451907</v>
      </c>
      <c r="C96" s="102">
        <v>0.53278165722120763</v>
      </c>
      <c r="D96" s="103">
        <v>146775</v>
      </c>
      <c r="E96" s="102">
        <v>0.17304230237337054</v>
      </c>
      <c r="F96" s="103">
        <v>249521</v>
      </c>
      <c r="G96" s="102">
        <v>0.29417604040542183</v>
      </c>
      <c r="H96" s="103">
        <v>848203</v>
      </c>
      <c r="I96" s="113">
        <v>1</v>
      </c>
    </row>
    <row r="97" spans="1:9" x14ac:dyDescent="0.25">
      <c r="A97" s="112" t="s">
        <v>10</v>
      </c>
      <c r="B97" s="101">
        <v>165531</v>
      </c>
      <c r="C97" s="102">
        <v>0.58692067949495275</v>
      </c>
      <c r="D97" s="103">
        <v>42395</v>
      </c>
      <c r="E97" s="102">
        <v>0.1503192888775427</v>
      </c>
      <c r="F97" s="103">
        <v>74107</v>
      </c>
      <c r="G97" s="102">
        <v>0.26276003162750461</v>
      </c>
      <c r="H97" s="103">
        <v>282033</v>
      </c>
      <c r="I97" s="113">
        <v>1</v>
      </c>
    </row>
    <row r="98" spans="1:9" x14ac:dyDescent="0.25">
      <c r="A98" s="112" t="s">
        <v>9</v>
      </c>
      <c r="B98" s="101">
        <v>111926</v>
      </c>
      <c r="C98" s="102">
        <v>0.49125040050210894</v>
      </c>
      <c r="D98" s="103">
        <v>27882</v>
      </c>
      <c r="E98" s="102">
        <v>0.12237588823686901</v>
      </c>
      <c r="F98" s="103">
        <v>88031</v>
      </c>
      <c r="G98" s="102">
        <v>0.38637371126102205</v>
      </c>
      <c r="H98" s="103">
        <v>227839</v>
      </c>
      <c r="I98" s="113">
        <v>1</v>
      </c>
    </row>
    <row r="99" spans="1:9" x14ac:dyDescent="0.25">
      <c r="A99" s="112" t="s">
        <v>14</v>
      </c>
      <c r="B99" s="101">
        <v>294142</v>
      </c>
      <c r="C99" s="102">
        <v>0.68232947098600039</v>
      </c>
      <c r="D99" s="103">
        <v>56914</v>
      </c>
      <c r="E99" s="102">
        <v>0.13202500666921838</v>
      </c>
      <c r="F99" s="103">
        <v>80029</v>
      </c>
      <c r="G99" s="102">
        <v>0.18564552234478118</v>
      </c>
      <c r="H99" s="103">
        <v>431085</v>
      </c>
      <c r="I99" s="113">
        <v>1</v>
      </c>
    </row>
    <row r="100" spans="1:9" x14ac:dyDescent="0.25">
      <c r="A100" s="112" t="s">
        <v>11</v>
      </c>
      <c r="B100" s="101">
        <v>266017</v>
      </c>
      <c r="C100" s="102">
        <v>0.59776280220483979</v>
      </c>
      <c r="D100" s="103">
        <v>71424</v>
      </c>
      <c r="E100" s="102">
        <v>0.16049579682756543</v>
      </c>
      <c r="F100" s="103">
        <v>107580</v>
      </c>
      <c r="G100" s="102">
        <v>0.24174140096759478</v>
      </c>
      <c r="H100" s="103">
        <v>445021</v>
      </c>
      <c r="I100" s="113">
        <v>1</v>
      </c>
    </row>
    <row r="101" spans="1:9" x14ac:dyDescent="0.25">
      <c r="A101" s="112" t="s">
        <v>12</v>
      </c>
      <c r="B101" s="101">
        <v>1322754</v>
      </c>
      <c r="C101" s="102">
        <v>0.70818028065858563</v>
      </c>
      <c r="D101" s="103">
        <v>265011</v>
      </c>
      <c r="E101" s="102">
        <v>0.14188243948429749</v>
      </c>
      <c r="F101" s="103">
        <v>280056</v>
      </c>
      <c r="G101" s="102">
        <v>0.14993727985711694</v>
      </c>
      <c r="H101" s="103">
        <v>1867821</v>
      </c>
      <c r="I101" s="113">
        <v>1</v>
      </c>
    </row>
    <row r="102" spans="1:9" x14ac:dyDescent="0.25">
      <c r="A102" s="142" t="s">
        <v>15</v>
      </c>
      <c r="B102" s="133">
        <v>3859698</v>
      </c>
      <c r="C102" s="134">
        <v>0.60681503459430775</v>
      </c>
      <c r="D102" s="135">
        <v>896218</v>
      </c>
      <c r="E102" s="134">
        <v>0.14090184171767875</v>
      </c>
      <c r="F102" s="135">
        <v>1604668</v>
      </c>
      <c r="G102" s="134">
        <v>0.25228312368801353</v>
      </c>
      <c r="H102" s="135">
        <v>6360584</v>
      </c>
      <c r="I102" s="143">
        <v>1</v>
      </c>
    </row>
    <row r="103" spans="1:9" x14ac:dyDescent="0.25">
      <c r="A103" s="112" t="s">
        <v>17</v>
      </c>
      <c r="B103" s="101">
        <v>1247421</v>
      </c>
      <c r="C103" s="102">
        <v>0.5523027279948215</v>
      </c>
      <c r="D103" s="103">
        <v>285817</v>
      </c>
      <c r="E103" s="102">
        <v>0.1265470990205359</v>
      </c>
      <c r="F103" s="103">
        <v>725344</v>
      </c>
      <c r="G103" s="102">
        <v>0.3211501729846426</v>
      </c>
      <c r="H103" s="103">
        <v>2258582</v>
      </c>
      <c r="I103" s="113">
        <v>1</v>
      </c>
    </row>
    <row r="104" spans="1:9" x14ac:dyDescent="0.25">
      <c r="A104" s="112" t="s">
        <v>18</v>
      </c>
      <c r="B104" s="101">
        <v>1882913</v>
      </c>
      <c r="C104" s="102">
        <v>0.68621103987095866</v>
      </c>
      <c r="D104" s="103">
        <v>393349</v>
      </c>
      <c r="E104" s="102">
        <v>0.14335257461295436</v>
      </c>
      <c r="F104" s="103">
        <v>467665</v>
      </c>
      <c r="G104" s="102">
        <v>0.17043638551608697</v>
      </c>
      <c r="H104" s="103">
        <v>2743927</v>
      </c>
      <c r="I104" s="113">
        <v>1</v>
      </c>
    </row>
    <row r="105" spans="1:9" x14ac:dyDescent="0.25">
      <c r="A105" s="112" t="s">
        <v>19</v>
      </c>
      <c r="B105" s="101">
        <v>729364</v>
      </c>
      <c r="C105" s="102">
        <v>0.53705723174346043</v>
      </c>
      <c r="D105" s="103">
        <v>217052</v>
      </c>
      <c r="E105" s="102">
        <v>0.15982327927397236</v>
      </c>
      <c r="F105" s="103">
        <v>411659</v>
      </c>
      <c r="G105" s="102">
        <v>0.30311948898256724</v>
      </c>
      <c r="H105" s="103">
        <v>1358075</v>
      </c>
      <c r="I105" s="113">
        <v>1</v>
      </c>
    </row>
    <row r="106" spans="1:9" ht="15.75" thickBot="1" x14ac:dyDescent="0.3">
      <c r="A106" s="144" t="s">
        <v>15</v>
      </c>
      <c r="B106" s="145">
        <v>3859698</v>
      </c>
      <c r="C106" s="146">
        <v>0.60681503459430775</v>
      </c>
      <c r="D106" s="147">
        <v>896218</v>
      </c>
      <c r="E106" s="146">
        <v>0.14090184171767875</v>
      </c>
      <c r="F106" s="147">
        <v>1604668</v>
      </c>
      <c r="G106" s="146">
        <v>0.25228312368801353</v>
      </c>
      <c r="H106" s="147">
        <v>6360584</v>
      </c>
      <c r="I106" s="148">
        <v>1</v>
      </c>
    </row>
    <row r="109" spans="1:9" s="121" customFormat="1" ht="15.75" thickBot="1" x14ac:dyDescent="0.3">
      <c r="A109" s="117" t="s">
        <v>182</v>
      </c>
      <c r="B109" s="118"/>
      <c r="C109" s="119"/>
      <c r="D109" s="118"/>
      <c r="E109" s="120"/>
      <c r="F109" s="118"/>
      <c r="G109" s="120"/>
      <c r="H109" s="118"/>
      <c r="I109" s="119"/>
    </row>
    <row r="110" spans="1:9" s="121" customFormat="1" x14ac:dyDescent="0.25">
      <c r="A110" s="232" t="s">
        <v>56</v>
      </c>
      <c r="B110" s="234" t="s">
        <v>169</v>
      </c>
      <c r="C110" s="235"/>
      <c r="D110" s="118"/>
      <c r="E110" s="120"/>
      <c r="F110" s="118"/>
      <c r="G110" s="120"/>
      <c r="H110" s="118"/>
      <c r="I110" s="119"/>
    </row>
    <row r="111" spans="1:9" s="121" customFormat="1" ht="15.75" thickBot="1" x14ac:dyDescent="0.3">
      <c r="A111" s="233"/>
      <c r="B111" s="149" t="s">
        <v>170</v>
      </c>
      <c r="C111" s="150" t="s">
        <v>95</v>
      </c>
      <c r="D111" s="118"/>
      <c r="E111" s="120"/>
      <c r="F111" s="118"/>
      <c r="G111" s="120"/>
      <c r="H111" s="118"/>
      <c r="I111" s="119"/>
    </row>
    <row r="112" spans="1:9" s="121" customFormat="1" ht="15.75" thickTop="1" x14ac:dyDescent="0.25">
      <c r="A112" s="122" t="s">
        <v>136</v>
      </c>
      <c r="B112" s="123">
        <v>0.5826530996167919</v>
      </c>
      <c r="C112" s="124">
        <v>30</v>
      </c>
      <c r="D112" s="118"/>
      <c r="E112" s="120"/>
      <c r="F112" s="118"/>
      <c r="G112" s="120"/>
      <c r="H112" s="118"/>
      <c r="I112" s="119"/>
    </row>
    <row r="113" spans="1:9" s="121" customFormat="1" x14ac:dyDescent="0.25">
      <c r="A113" s="125" t="s">
        <v>137</v>
      </c>
      <c r="B113" s="126">
        <v>0.48260304126700809</v>
      </c>
      <c r="C113" s="124">
        <v>12</v>
      </c>
      <c r="D113" s="118"/>
      <c r="E113" s="120"/>
      <c r="F113" s="118"/>
      <c r="G113" s="120"/>
      <c r="H113" s="118"/>
      <c r="I113" s="119"/>
    </row>
    <row r="114" spans="1:9" s="121" customFormat="1" x14ac:dyDescent="0.25">
      <c r="A114" s="125" t="s">
        <v>138</v>
      </c>
      <c r="B114" s="126">
        <v>0.53855799486693356</v>
      </c>
      <c r="C114" s="124">
        <v>15</v>
      </c>
      <c r="D114" s="118"/>
      <c r="E114" s="120"/>
      <c r="F114" s="118"/>
      <c r="G114" s="120"/>
      <c r="H114" s="118"/>
      <c r="I114" s="119"/>
    </row>
    <row r="115" spans="1:9" s="121" customFormat="1" x14ac:dyDescent="0.25">
      <c r="A115" s="125" t="s">
        <v>139</v>
      </c>
      <c r="B115" s="126">
        <v>0.57304380531887411</v>
      </c>
      <c r="C115" s="124">
        <v>27</v>
      </c>
      <c r="D115" s="118"/>
      <c r="E115" s="120"/>
      <c r="F115" s="118"/>
      <c r="G115" s="120"/>
      <c r="H115" s="118"/>
      <c r="I115" s="119"/>
    </row>
    <row r="116" spans="1:9" s="121" customFormat="1" x14ac:dyDescent="0.25">
      <c r="A116" s="125" t="s">
        <v>140</v>
      </c>
      <c r="B116" s="126">
        <v>0.35588156286681766</v>
      </c>
      <c r="C116" s="124">
        <v>2</v>
      </c>
      <c r="D116" s="118"/>
      <c r="E116" s="120"/>
      <c r="F116" s="118"/>
      <c r="G116" s="120"/>
      <c r="H116" s="118"/>
      <c r="I116" s="119"/>
    </row>
    <row r="117" spans="1:9" s="121" customFormat="1" x14ac:dyDescent="0.25">
      <c r="A117" s="125" t="s">
        <v>141</v>
      </c>
      <c r="B117" s="126">
        <v>0.56328574765785044</v>
      </c>
      <c r="C117" s="124">
        <v>24</v>
      </c>
      <c r="D117" s="118"/>
      <c r="E117" s="120"/>
      <c r="F117" s="118"/>
      <c r="G117" s="120"/>
      <c r="H117" s="118"/>
      <c r="I117" s="119"/>
    </row>
    <row r="118" spans="1:9" s="121" customFormat="1" x14ac:dyDescent="0.25">
      <c r="A118" s="125" t="s">
        <v>142</v>
      </c>
      <c r="B118" s="126">
        <v>0.61863502600752973</v>
      </c>
      <c r="C118" s="124">
        <v>32</v>
      </c>
      <c r="D118" s="118"/>
      <c r="E118" s="120"/>
      <c r="F118" s="118"/>
      <c r="G118" s="120"/>
      <c r="H118" s="118"/>
      <c r="I118" s="119"/>
    </row>
    <row r="119" spans="1:9" s="121" customFormat="1" x14ac:dyDescent="0.25">
      <c r="A119" s="125" t="s">
        <v>143</v>
      </c>
      <c r="B119" s="126">
        <v>0.56809285201201842</v>
      </c>
      <c r="C119" s="124">
        <v>26</v>
      </c>
      <c r="D119" s="118"/>
      <c r="E119" s="120"/>
      <c r="F119" s="118"/>
      <c r="G119" s="120"/>
      <c r="H119" s="118"/>
      <c r="I119" s="119"/>
    </row>
    <row r="120" spans="1:9" s="121" customFormat="1" x14ac:dyDescent="0.25">
      <c r="A120" s="125" t="s">
        <v>144</v>
      </c>
      <c r="B120" s="126">
        <v>0.54908077993381499</v>
      </c>
      <c r="C120" s="124">
        <v>23</v>
      </c>
      <c r="D120" s="118"/>
      <c r="E120" s="120"/>
      <c r="F120" s="118"/>
      <c r="G120" s="120"/>
      <c r="H120" s="118"/>
      <c r="I120" s="119"/>
    </row>
    <row r="121" spans="1:9" s="121" customFormat="1" x14ac:dyDescent="0.25">
      <c r="A121" s="125" t="s">
        <v>145</v>
      </c>
      <c r="B121" s="126">
        <v>0.5427547170149819</v>
      </c>
      <c r="C121" s="124">
        <v>17</v>
      </c>
      <c r="D121" s="118"/>
      <c r="E121" s="120"/>
      <c r="F121" s="118"/>
      <c r="G121" s="120"/>
      <c r="H121" s="118"/>
      <c r="I121" s="119"/>
    </row>
    <row r="122" spans="1:9" s="121" customFormat="1" x14ac:dyDescent="0.25">
      <c r="A122" s="125" t="s">
        <v>146</v>
      </c>
      <c r="B122" s="126">
        <v>0.5785396863468667</v>
      </c>
      <c r="C122" s="124">
        <v>29</v>
      </c>
      <c r="D122" s="118"/>
      <c r="E122" s="120"/>
      <c r="F122" s="118"/>
      <c r="G122" s="120"/>
      <c r="H122" s="118"/>
      <c r="I122" s="119"/>
    </row>
    <row r="123" spans="1:9" s="121" customFormat="1" x14ac:dyDescent="0.25">
      <c r="A123" s="125" t="s">
        <v>147</v>
      </c>
      <c r="B123" s="126">
        <v>0.4670636923330857</v>
      </c>
      <c r="C123" s="124">
        <v>7</v>
      </c>
      <c r="D123" s="118"/>
      <c r="E123" s="120"/>
      <c r="F123" s="118"/>
      <c r="G123" s="120"/>
      <c r="H123" s="118"/>
      <c r="I123" s="119"/>
    </row>
    <row r="124" spans="1:9" s="121" customFormat="1" x14ac:dyDescent="0.25">
      <c r="A124" s="125" t="s">
        <v>148</v>
      </c>
      <c r="B124" s="126">
        <v>0.45889327619980352</v>
      </c>
      <c r="C124" s="124">
        <v>6</v>
      </c>
      <c r="D124" s="118"/>
      <c r="E124" s="120"/>
      <c r="F124" s="118"/>
      <c r="G124" s="120"/>
      <c r="H124" s="118"/>
      <c r="I124" s="119"/>
    </row>
    <row r="125" spans="1:9" s="121" customFormat="1" x14ac:dyDescent="0.25">
      <c r="A125" s="125" t="s">
        <v>149</v>
      </c>
      <c r="B125" s="126">
        <v>0.31152965809137256</v>
      </c>
      <c r="C125" s="124">
        <v>1</v>
      </c>
      <c r="D125" s="118"/>
      <c r="E125" s="120"/>
      <c r="F125" s="118"/>
      <c r="G125" s="120"/>
      <c r="H125" s="118"/>
      <c r="I125" s="119"/>
    </row>
    <row r="126" spans="1:9" s="121" customFormat="1" x14ac:dyDescent="0.25">
      <c r="A126" s="125" t="s">
        <v>150</v>
      </c>
      <c r="B126" s="126">
        <v>0.51327234340350225</v>
      </c>
      <c r="C126" s="124">
        <v>14</v>
      </c>
      <c r="D126" s="118"/>
      <c r="E126" s="120"/>
      <c r="F126" s="118"/>
      <c r="G126" s="120"/>
      <c r="H126" s="118"/>
      <c r="I126" s="119"/>
    </row>
    <row r="127" spans="1:9" s="121" customFormat="1" x14ac:dyDescent="0.25">
      <c r="A127" s="125" t="s">
        <v>151</v>
      </c>
      <c r="B127" s="126">
        <v>0.5443231478975743</v>
      </c>
      <c r="C127" s="124">
        <v>18</v>
      </c>
      <c r="D127" s="118"/>
      <c r="E127" s="120"/>
      <c r="F127" s="118"/>
      <c r="G127" s="120"/>
      <c r="H127" s="118"/>
      <c r="I127" s="119"/>
    </row>
    <row r="128" spans="1:9" s="121" customFormat="1" x14ac:dyDescent="0.25">
      <c r="A128" s="125" t="s">
        <v>152</v>
      </c>
      <c r="B128" s="126">
        <v>0.48152668075335514</v>
      </c>
      <c r="C128" s="124">
        <v>11</v>
      </c>
      <c r="D128" s="118"/>
      <c r="E128" s="120"/>
      <c r="F128" s="118"/>
      <c r="G128" s="120"/>
      <c r="H128" s="118"/>
      <c r="I128" s="119"/>
    </row>
    <row r="129" spans="1:9" s="121" customFormat="1" x14ac:dyDescent="0.25">
      <c r="A129" s="125" t="s">
        <v>153</v>
      </c>
      <c r="B129" s="126">
        <v>0.49378381355932188</v>
      </c>
      <c r="C129" s="124">
        <v>13</v>
      </c>
      <c r="D129" s="118"/>
      <c r="E129" s="120"/>
      <c r="F129" s="118"/>
      <c r="G129" s="120"/>
      <c r="H129" s="118"/>
      <c r="I129" s="119"/>
    </row>
    <row r="130" spans="1:9" s="121" customFormat="1" x14ac:dyDescent="0.25">
      <c r="A130" s="125" t="s">
        <v>154</v>
      </c>
      <c r="B130" s="126">
        <v>0.59503140640962493</v>
      </c>
      <c r="C130" s="124">
        <v>31</v>
      </c>
      <c r="D130" s="118"/>
      <c r="E130" s="120"/>
      <c r="F130" s="118"/>
      <c r="G130" s="120"/>
      <c r="H130" s="118"/>
      <c r="I130" s="119"/>
    </row>
    <row r="131" spans="1:9" s="121" customFormat="1" x14ac:dyDescent="0.25">
      <c r="A131" s="125" t="s">
        <v>155</v>
      </c>
      <c r="B131" s="126">
        <v>0.38529322075782574</v>
      </c>
      <c r="C131" s="124">
        <v>3</v>
      </c>
      <c r="D131" s="118"/>
      <c r="E131" s="120"/>
      <c r="F131" s="118"/>
      <c r="G131" s="120"/>
      <c r="H131" s="118"/>
      <c r="I131" s="119"/>
    </row>
    <row r="132" spans="1:9" s="121" customFormat="1" x14ac:dyDescent="0.25">
      <c r="A132" s="125" t="s">
        <v>156</v>
      </c>
      <c r="B132" s="126">
        <v>0.47379167969937708</v>
      </c>
      <c r="C132" s="124">
        <v>9</v>
      </c>
      <c r="D132" s="118"/>
      <c r="E132" s="120"/>
      <c r="F132" s="118"/>
      <c r="G132" s="120"/>
      <c r="H132" s="118"/>
      <c r="I132" s="119"/>
    </row>
    <row r="133" spans="1:9" s="121" customFormat="1" x14ac:dyDescent="0.25">
      <c r="A133" s="125" t="s">
        <v>157</v>
      </c>
      <c r="B133" s="126">
        <v>0.54491173363743173</v>
      </c>
      <c r="C133" s="124">
        <v>19</v>
      </c>
      <c r="D133" s="118"/>
      <c r="E133" s="120"/>
      <c r="F133" s="118"/>
      <c r="G133" s="120"/>
      <c r="H133" s="118"/>
      <c r="I133" s="119"/>
    </row>
    <row r="134" spans="1:9" s="121" customFormat="1" x14ac:dyDescent="0.25">
      <c r="A134" s="125" t="s">
        <v>158</v>
      </c>
      <c r="B134" s="126">
        <v>0.54557498047195296</v>
      </c>
      <c r="C134" s="124">
        <v>20</v>
      </c>
      <c r="D134" s="118"/>
      <c r="E134" s="120"/>
      <c r="F134" s="118"/>
      <c r="G134" s="120"/>
      <c r="H134" s="118"/>
      <c r="I134" s="119"/>
    </row>
    <row r="135" spans="1:9" s="121" customFormat="1" x14ac:dyDescent="0.25">
      <c r="A135" s="125" t="s">
        <v>159</v>
      </c>
      <c r="B135" s="126">
        <v>0.47797254038458781</v>
      </c>
      <c r="C135" s="124">
        <v>10</v>
      </c>
      <c r="D135" s="118"/>
      <c r="E135" s="120"/>
      <c r="F135" s="118"/>
      <c r="G135" s="120"/>
      <c r="H135" s="118"/>
      <c r="I135" s="119"/>
    </row>
    <row r="136" spans="1:9" s="121" customFormat="1" x14ac:dyDescent="0.25">
      <c r="A136" s="125" t="s">
        <v>160</v>
      </c>
      <c r="B136" s="126">
        <v>0.57791417442170312</v>
      </c>
      <c r="C136" s="124">
        <v>28</v>
      </c>
      <c r="D136" s="118"/>
      <c r="E136" s="120"/>
      <c r="F136" s="118"/>
      <c r="G136" s="120"/>
      <c r="H136" s="118"/>
      <c r="I136" s="119"/>
    </row>
    <row r="137" spans="1:9" s="121" customFormat="1" x14ac:dyDescent="0.25">
      <c r="A137" s="125" t="s">
        <v>161</v>
      </c>
      <c r="B137" s="126">
        <v>0.56674086652548017</v>
      </c>
      <c r="C137" s="124">
        <v>25</v>
      </c>
      <c r="D137" s="118"/>
      <c r="E137" s="120"/>
      <c r="F137" s="118"/>
      <c r="G137" s="120"/>
      <c r="H137" s="118"/>
      <c r="I137" s="119"/>
    </row>
    <row r="138" spans="1:9" s="121" customFormat="1" x14ac:dyDescent="0.25">
      <c r="A138" s="125" t="s">
        <v>162</v>
      </c>
      <c r="B138" s="126">
        <v>0.38876813495463547</v>
      </c>
      <c r="C138" s="124">
        <v>4</v>
      </c>
      <c r="D138" s="118"/>
      <c r="E138" s="120"/>
      <c r="F138" s="118"/>
      <c r="G138" s="120"/>
      <c r="H138" s="118"/>
      <c r="I138" s="119"/>
    </row>
    <row r="139" spans="1:9" s="121" customFormat="1" x14ac:dyDescent="0.25">
      <c r="A139" s="125" t="s">
        <v>163</v>
      </c>
      <c r="B139" s="126">
        <v>0.54602607407968484</v>
      </c>
      <c r="C139" s="124">
        <v>21</v>
      </c>
      <c r="D139" s="118"/>
      <c r="E139" s="120"/>
      <c r="F139" s="118"/>
      <c r="G139" s="120"/>
      <c r="H139" s="118"/>
      <c r="I139" s="119"/>
    </row>
    <row r="140" spans="1:9" s="121" customFormat="1" x14ac:dyDescent="0.25">
      <c r="A140" s="125" t="s">
        <v>164</v>
      </c>
      <c r="B140" s="126">
        <v>0.47073549718777102</v>
      </c>
      <c r="C140" s="124">
        <v>8</v>
      </c>
      <c r="D140" s="118"/>
      <c r="E140" s="120"/>
      <c r="F140" s="118"/>
      <c r="G140" s="120"/>
      <c r="H140" s="118"/>
      <c r="I140" s="119"/>
    </row>
    <row r="141" spans="1:9" s="121" customFormat="1" x14ac:dyDescent="0.25">
      <c r="A141" s="125" t="s">
        <v>165</v>
      </c>
      <c r="B141" s="126">
        <v>0.54889441255908533</v>
      </c>
      <c r="C141" s="124">
        <v>22</v>
      </c>
      <c r="D141" s="118"/>
      <c r="E141" s="120"/>
      <c r="F141" s="118"/>
      <c r="G141" s="120"/>
      <c r="H141" s="118"/>
      <c r="I141" s="119"/>
    </row>
    <row r="142" spans="1:9" s="121" customFormat="1" x14ac:dyDescent="0.25">
      <c r="A142" s="125" t="s">
        <v>166</v>
      </c>
      <c r="B142" s="126">
        <v>0.40228094638773954</v>
      </c>
      <c r="C142" s="124">
        <v>5</v>
      </c>
      <c r="D142" s="118"/>
      <c r="E142" s="120"/>
      <c r="F142" s="118"/>
      <c r="G142" s="120"/>
      <c r="H142" s="118"/>
      <c r="I142" s="119"/>
    </row>
    <row r="143" spans="1:9" s="121" customFormat="1" x14ac:dyDescent="0.25">
      <c r="A143" s="125" t="s">
        <v>167</v>
      </c>
      <c r="B143" s="126">
        <v>0.54256872196973982</v>
      </c>
      <c r="C143" s="124">
        <v>16</v>
      </c>
      <c r="D143" s="118"/>
      <c r="E143" s="120"/>
      <c r="F143" s="118"/>
      <c r="G143" s="120"/>
      <c r="H143" s="118"/>
      <c r="I143" s="119"/>
    </row>
    <row r="144" spans="1:9" s="121" customFormat="1" ht="15.75" thickBot="1" x14ac:dyDescent="0.3">
      <c r="A144" s="142" t="s">
        <v>171</v>
      </c>
      <c r="B144" s="151">
        <v>0.47360515943054027</v>
      </c>
      <c r="C144" s="152" t="s">
        <v>92</v>
      </c>
      <c r="D144" s="118"/>
      <c r="E144" s="120"/>
      <c r="F144" s="118"/>
      <c r="G144" s="120"/>
      <c r="H144" s="118"/>
      <c r="I144" s="119"/>
    </row>
    <row r="145" spans="1:9" s="121" customFormat="1" ht="15.75" thickTop="1" x14ac:dyDescent="0.25">
      <c r="A145" s="122" t="s">
        <v>7</v>
      </c>
      <c r="B145" s="123">
        <v>0.50231205819127223</v>
      </c>
      <c r="C145" s="127">
        <v>4</v>
      </c>
      <c r="D145" s="118"/>
      <c r="E145" s="120"/>
      <c r="F145" s="118"/>
      <c r="G145" s="120"/>
      <c r="H145" s="118"/>
      <c r="I145" s="119"/>
    </row>
    <row r="146" spans="1:9" s="121" customFormat="1" x14ac:dyDescent="0.25">
      <c r="A146" s="125" t="s">
        <v>8</v>
      </c>
      <c r="B146" s="126">
        <v>0.51325922798260415</v>
      </c>
      <c r="C146" s="124">
        <v>7</v>
      </c>
      <c r="D146" s="118"/>
      <c r="E146" s="120"/>
      <c r="F146" s="118"/>
      <c r="G146" s="120"/>
      <c r="H146" s="118"/>
      <c r="I146" s="119"/>
    </row>
    <row r="147" spans="1:9" s="121" customFormat="1" x14ac:dyDescent="0.25">
      <c r="A147" s="125" t="s">
        <v>5</v>
      </c>
      <c r="B147" s="126">
        <v>0.55779314404788705</v>
      </c>
      <c r="C147" s="124">
        <v>9</v>
      </c>
      <c r="D147" s="118"/>
      <c r="E147" s="120"/>
      <c r="F147" s="118"/>
      <c r="G147" s="120"/>
      <c r="H147" s="118"/>
      <c r="I147" s="119"/>
    </row>
    <row r="148" spans="1:9" s="121" customFormat="1" x14ac:dyDescent="0.25">
      <c r="A148" s="125" t="s">
        <v>6</v>
      </c>
      <c r="B148" s="126">
        <v>0.53447196660734153</v>
      </c>
      <c r="C148" s="124">
        <v>8</v>
      </c>
      <c r="D148" s="118"/>
      <c r="E148" s="120"/>
      <c r="F148" s="118"/>
      <c r="G148" s="120"/>
      <c r="H148" s="118"/>
      <c r="I148" s="119"/>
    </row>
    <row r="149" spans="1:9" s="121" customFormat="1" x14ac:dyDescent="0.25">
      <c r="A149" s="125" t="s">
        <v>13</v>
      </c>
      <c r="B149" s="126">
        <v>0.50574150452047162</v>
      </c>
      <c r="C149" s="124">
        <v>6</v>
      </c>
      <c r="D149" s="118"/>
      <c r="E149" s="120"/>
      <c r="F149" s="118"/>
      <c r="G149" s="120"/>
      <c r="H149" s="118"/>
      <c r="I149" s="119"/>
    </row>
    <row r="150" spans="1:9" s="121" customFormat="1" x14ac:dyDescent="0.25">
      <c r="A150" s="125" t="s">
        <v>10</v>
      </c>
      <c r="B150" s="126">
        <v>0.50347792026952154</v>
      </c>
      <c r="C150" s="124">
        <v>5</v>
      </c>
      <c r="D150" s="118"/>
      <c r="E150" s="120"/>
      <c r="F150" s="118"/>
      <c r="G150" s="120"/>
      <c r="H150" s="118"/>
      <c r="I150" s="119"/>
    </row>
    <row r="151" spans="1:9" s="121" customFormat="1" x14ac:dyDescent="0.25">
      <c r="A151" s="125" t="s">
        <v>9</v>
      </c>
      <c r="B151" s="126">
        <v>0.56697775264881844</v>
      </c>
      <c r="C151" s="124">
        <v>10</v>
      </c>
      <c r="D151" s="118"/>
      <c r="E151" s="120"/>
      <c r="F151" s="118"/>
      <c r="G151" s="120"/>
      <c r="H151" s="118"/>
      <c r="I151" s="119"/>
    </row>
    <row r="152" spans="1:9" s="121" customFormat="1" x14ac:dyDescent="0.25">
      <c r="A152" s="125" t="s">
        <v>14</v>
      </c>
      <c r="B152" s="126">
        <v>0.42645278459705904</v>
      </c>
      <c r="C152" s="124">
        <v>2</v>
      </c>
      <c r="D152" s="118"/>
      <c r="E152" s="120"/>
      <c r="F152" s="118"/>
      <c r="G152" s="120"/>
      <c r="H152" s="118"/>
      <c r="I152" s="119"/>
    </row>
    <row r="153" spans="1:9" s="121" customFormat="1" x14ac:dyDescent="0.25">
      <c r="A153" s="125" t="s">
        <v>11</v>
      </c>
      <c r="B153" s="126">
        <v>0.48519365342319376</v>
      </c>
      <c r="C153" s="124">
        <v>3</v>
      </c>
      <c r="D153" s="118"/>
      <c r="E153" s="120"/>
      <c r="F153" s="118"/>
      <c r="G153" s="120"/>
      <c r="H153" s="118"/>
      <c r="I153" s="119"/>
    </row>
    <row r="154" spans="1:9" s="121" customFormat="1" x14ac:dyDescent="0.25">
      <c r="A154" s="125" t="s">
        <v>12</v>
      </c>
      <c r="B154" s="126">
        <v>0.39083550812309154</v>
      </c>
      <c r="C154" s="124">
        <v>1</v>
      </c>
      <c r="D154" s="118"/>
      <c r="E154" s="120"/>
      <c r="F154" s="118"/>
      <c r="G154" s="120"/>
      <c r="H154" s="118"/>
      <c r="I154" s="119"/>
    </row>
    <row r="155" spans="1:9" s="121" customFormat="1" ht="15.75" thickBot="1" x14ac:dyDescent="0.3">
      <c r="A155" s="153" t="s">
        <v>171</v>
      </c>
      <c r="B155" s="154">
        <v>0.47360515943054027</v>
      </c>
      <c r="C155" s="155" t="s">
        <v>92</v>
      </c>
      <c r="D155" s="118"/>
      <c r="E155" s="120"/>
      <c r="F155" s="118"/>
      <c r="G155" s="120"/>
      <c r="H155" s="118"/>
      <c r="I155" s="119"/>
    </row>
    <row r="156" spans="1:9" s="121" customFormat="1" ht="15.75" thickTop="1" x14ac:dyDescent="0.25">
      <c r="A156" s="122" t="s">
        <v>17</v>
      </c>
      <c r="B156" s="123">
        <v>0.52195090271110656</v>
      </c>
      <c r="C156" s="127">
        <v>3</v>
      </c>
      <c r="D156" s="118"/>
      <c r="E156" s="120"/>
      <c r="F156" s="118"/>
      <c r="G156" s="120"/>
      <c r="H156" s="118"/>
      <c r="I156" s="119"/>
    </row>
    <row r="157" spans="1:9" s="121" customFormat="1" x14ac:dyDescent="0.25">
      <c r="A157" s="125" t="s">
        <v>18</v>
      </c>
      <c r="B157" s="126">
        <v>0.41211558417715494</v>
      </c>
      <c r="C157" s="124">
        <v>1</v>
      </c>
      <c r="D157" s="118"/>
      <c r="E157" s="120"/>
      <c r="F157" s="118"/>
      <c r="G157" s="120"/>
      <c r="H157" s="118"/>
      <c r="I157" s="119"/>
    </row>
    <row r="158" spans="1:9" s="121" customFormat="1" x14ac:dyDescent="0.25">
      <c r="A158" s="125" t="s">
        <v>19</v>
      </c>
      <c r="B158" s="126">
        <v>0.51634341757563285</v>
      </c>
      <c r="C158" s="124">
        <v>2</v>
      </c>
      <c r="D158" s="118"/>
      <c r="E158" s="120"/>
      <c r="F158" s="118"/>
      <c r="G158" s="120"/>
      <c r="H158" s="118"/>
      <c r="I158" s="119"/>
    </row>
    <row r="159" spans="1:9" s="121" customFormat="1" ht="15.75" thickBot="1" x14ac:dyDescent="0.3">
      <c r="A159" s="144" t="s">
        <v>171</v>
      </c>
      <c r="B159" s="156">
        <v>0.47360515943054027</v>
      </c>
      <c r="C159" s="157" t="s">
        <v>92</v>
      </c>
      <c r="D159" s="118"/>
      <c r="E159" s="120"/>
      <c r="F159" s="118"/>
      <c r="G159" s="120"/>
      <c r="H159" s="118"/>
      <c r="I159" s="119"/>
    </row>
    <row r="160" spans="1:9" s="121" customFormat="1" x14ac:dyDescent="0.25">
      <c r="B160" s="118"/>
      <c r="C160" s="120"/>
      <c r="D160" s="118"/>
      <c r="E160" s="120"/>
      <c r="F160" s="118"/>
      <c r="G160" s="120"/>
      <c r="H160" s="118"/>
      <c r="I160" s="119"/>
    </row>
  </sheetData>
  <sheetProtection algorithmName="SHA-512" hashValue="kw4HvkGf6FNi4zIREGC5JP/zBlfEhpzWbhlBV8hT+iUgfY3aj2D7zdBUemMsH95IQl09bxvlzC3Rl194Wi4PRg==" saltValue="QDOkUZi5I8NBJA92BZM7BQ==" spinCount="100000" sheet="1" objects="1" scenarios="1"/>
  <mergeCells count="14">
    <mergeCell ref="A110:A111"/>
    <mergeCell ref="B110:C110"/>
    <mergeCell ref="A56:A58"/>
    <mergeCell ref="B56:I56"/>
    <mergeCell ref="B57:C57"/>
    <mergeCell ref="D57:E57"/>
    <mergeCell ref="F57:G57"/>
    <mergeCell ref="H57:I57"/>
    <mergeCell ref="A2:A4"/>
    <mergeCell ref="B2:I2"/>
    <mergeCell ref="B3:C3"/>
    <mergeCell ref="D3:E3"/>
    <mergeCell ref="F3:G3"/>
    <mergeCell ref="H3:I3"/>
  </mergeCells>
  <hyperlinks>
    <hyperlink ref="K1" location="Portada!A1" display="Volver al Índice" xr:uid="{C7A79972-5233-4EDE-85F3-060C58400259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24EBF-094A-497D-AB32-8031730598A0}">
  <sheetPr>
    <tabColor theme="4" tint="0.79998168889431442"/>
  </sheetPr>
  <dimension ref="A1:S63"/>
  <sheetViews>
    <sheetView zoomScaleNormal="100" workbookViewId="0">
      <pane xSplit="1" ySplit="2" topLeftCell="B3" activePane="bottomRight" state="frozen"/>
      <selection sqref="A1:AD67"/>
      <selection pane="topRight" sqref="A1:AD67"/>
      <selection pane="bottomLeft" sqref="A1:AD67"/>
      <selection pane="bottomRight" activeCell="A2" sqref="A2"/>
    </sheetView>
  </sheetViews>
  <sheetFormatPr defaultRowHeight="15" x14ac:dyDescent="0.25"/>
  <cols>
    <col min="1" max="1" width="27" customWidth="1"/>
    <col min="2" max="2" width="9.140625" style="22"/>
    <col min="3" max="14" width="9.140625" style="5"/>
    <col min="15" max="15" width="15.28515625" style="4" customWidth="1"/>
    <col min="16" max="16" width="51.140625" style="4" customWidth="1"/>
  </cols>
  <sheetData>
    <row r="1" spans="1:19" ht="18.75" customHeight="1" x14ac:dyDescent="0.3">
      <c r="A1" s="21" t="s">
        <v>23</v>
      </c>
      <c r="S1" s="176" t="s">
        <v>181</v>
      </c>
    </row>
    <row r="2" spans="1:19" ht="30" x14ac:dyDescent="0.25">
      <c r="A2" s="23" t="s">
        <v>4</v>
      </c>
      <c r="B2" s="23">
        <v>2010</v>
      </c>
      <c r="C2" s="23">
        <v>2011</v>
      </c>
      <c r="D2" s="23">
        <v>2012</v>
      </c>
      <c r="E2" s="23">
        <v>2013</v>
      </c>
      <c r="F2" s="23">
        <v>2014</v>
      </c>
      <c r="G2" s="23">
        <v>2015</v>
      </c>
      <c r="H2" s="23">
        <v>2016</v>
      </c>
      <c r="I2" s="23">
        <v>2017</v>
      </c>
      <c r="J2" s="23">
        <v>2018</v>
      </c>
      <c r="K2" s="23">
        <v>2019</v>
      </c>
      <c r="L2" s="23">
        <v>2020</v>
      </c>
      <c r="M2" s="23">
        <v>2021</v>
      </c>
      <c r="N2" s="23">
        <v>2022</v>
      </c>
      <c r="O2" s="20" t="s">
        <v>2</v>
      </c>
      <c r="P2" s="8" t="s">
        <v>3</v>
      </c>
    </row>
    <row r="3" spans="1:19" s="41" customFormat="1" x14ac:dyDescent="0.25">
      <c r="A3" s="37" t="s">
        <v>5</v>
      </c>
      <c r="B3" s="38">
        <v>12.199142762940983</v>
      </c>
      <c r="C3" s="39">
        <v>10.595227840468601</v>
      </c>
      <c r="D3" s="39">
        <v>7.6088857792548543</v>
      </c>
      <c r="E3" s="39">
        <v>10.045117902443177</v>
      </c>
      <c r="F3" s="39">
        <v>10.825551607305181</v>
      </c>
      <c r="G3" s="39">
        <v>11.937557392102846</v>
      </c>
      <c r="H3" s="39">
        <v>11.291114383897888</v>
      </c>
      <c r="I3" s="39">
        <v>12.5591730267607</v>
      </c>
      <c r="J3" s="39">
        <v>14.529252227818676</v>
      </c>
      <c r="K3" s="39">
        <v>16.099635479951395</v>
      </c>
      <c r="L3" s="39">
        <v>14.65292437600894</v>
      </c>
      <c r="M3" s="39">
        <v>15.032679738562091</v>
      </c>
      <c r="N3" s="39">
        <v>13.908205841446454</v>
      </c>
      <c r="O3" s="40">
        <f>AVERAGE(((N3-M3)/M3), ((M3-L3)/L3), ((L3-K3)/K3), ((K3-J3)/J3), ((J3-I3)/I3), ((I3-H3)/H3), ((H3-G3)/G3), ((G3-F3)/F3), ((F3-E3)/E3), ((E3-D3)/D3), ((D3-C3)/C3), ((C3-B3)/B3))</f>
        <v>2.2634800186209045E-2</v>
      </c>
      <c r="S3"/>
    </row>
    <row r="4" spans="1:19" s="41" customFormat="1" x14ac:dyDescent="0.25">
      <c r="A4" s="37" t="s">
        <v>6</v>
      </c>
      <c r="B4" s="38">
        <v>22.248416089583024</v>
      </c>
      <c r="C4" s="39">
        <v>18.274111675126903</v>
      </c>
      <c r="D4" s="39">
        <v>20.748633113696901</v>
      </c>
      <c r="E4" s="39">
        <v>24.337646333949476</v>
      </c>
      <c r="F4" s="39">
        <v>18.908991973881104</v>
      </c>
      <c r="G4" s="39">
        <v>16.345666497719208</v>
      </c>
      <c r="H4" s="39">
        <v>19.160728424386381</v>
      </c>
      <c r="I4" s="39">
        <v>23.700426607678938</v>
      </c>
      <c r="J4" s="39">
        <v>28.093158660844249</v>
      </c>
      <c r="K4" s="39">
        <v>23.40516626230912</v>
      </c>
      <c r="L4" s="39">
        <v>18.442256042972247</v>
      </c>
      <c r="M4" s="39">
        <v>23.235923022095509</v>
      </c>
      <c r="N4" s="39">
        <v>21.091977039113601</v>
      </c>
      <c r="O4" s="40">
        <f t="shared" ref="O4:O13" si="0">AVERAGE(((N4-M4)/M4), ((M4-L4)/L4), ((L4-K4)/K4), ((K4-J4)/J4), ((J4-I4)/I4), ((I4-H4)/H4), ((H4-G4)/G4), ((G4-F4)/F4), ((F4-E4)/E4), ((E4-D4)/D4), ((D4-C4)/C4), ((C4-B4)/B4))</f>
        <v>1.2864360663633894E-2</v>
      </c>
    </row>
    <row r="5" spans="1:19" s="41" customFormat="1" x14ac:dyDescent="0.25">
      <c r="A5" s="37" t="s">
        <v>7</v>
      </c>
      <c r="B5" s="38">
        <v>19.804453325720811</v>
      </c>
      <c r="C5" s="39">
        <v>16.117563403650152</v>
      </c>
      <c r="D5" s="39">
        <v>16.608361919641339</v>
      </c>
      <c r="E5" s="39">
        <v>16.385066085297723</v>
      </c>
      <c r="F5" s="39">
        <v>19.270031161574554</v>
      </c>
      <c r="G5" s="39">
        <v>11.311243622056926</v>
      </c>
      <c r="H5" s="39">
        <v>14.198323389472094</v>
      </c>
      <c r="I5" s="39">
        <v>17.824677891075805</v>
      </c>
      <c r="J5" s="39">
        <v>21.006041871575103</v>
      </c>
      <c r="K5" s="39">
        <v>19.451056233263909</v>
      </c>
      <c r="L5" s="39">
        <v>17.91993833999711</v>
      </c>
      <c r="M5" s="39">
        <v>20.301342206602609</v>
      </c>
      <c r="N5" s="39">
        <v>20.687707406622891</v>
      </c>
      <c r="O5" s="40">
        <f t="shared" si="0"/>
        <v>2.3517453381240516E-2</v>
      </c>
    </row>
    <row r="6" spans="1:19" s="41" customFormat="1" x14ac:dyDescent="0.25">
      <c r="A6" s="37" t="s">
        <v>8</v>
      </c>
      <c r="B6" s="38">
        <v>9.7574974888793236</v>
      </c>
      <c r="C6" s="39">
        <v>12.583217499451312</v>
      </c>
      <c r="D6" s="39">
        <v>14.122681883024251</v>
      </c>
      <c r="E6" s="39">
        <v>12.213954794328233</v>
      </c>
      <c r="F6" s="39">
        <v>14.997547130142268</v>
      </c>
      <c r="G6" s="39">
        <v>8.0977411564142638</v>
      </c>
      <c r="H6" s="39">
        <v>11.513407059536435</v>
      </c>
      <c r="I6" s="39">
        <v>14.015843997562461</v>
      </c>
      <c r="J6" s="39">
        <v>18.020701466974458</v>
      </c>
      <c r="K6" s="39">
        <v>15.723990535073659</v>
      </c>
      <c r="L6" s="39">
        <v>16.945888696321973</v>
      </c>
      <c r="M6" s="39">
        <v>14.055536510113129</v>
      </c>
      <c r="N6" s="39">
        <v>17.059831850461187</v>
      </c>
      <c r="O6" s="40">
        <f t="shared" si="0"/>
        <v>8.0246549542174542E-2</v>
      </c>
    </row>
    <row r="7" spans="1:19" s="41" customFormat="1" x14ac:dyDescent="0.25">
      <c r="A7" s="37" t="s">
        <v>9</v>
      </c>
      <c r="B7" s="38">
        <v>9.7055436749465365</v>
      </c>
      <c r="C7" s="39">
        <v>6.861848124428179</v>
      </c>
      <c r="D7" s="39">
        <v>11.524103229995131</v>
      </c>
      <c r="E7" s="39">
        <v>5.9853359269789017</v>
      </c>
      <c r="F7" s="39">
        <v>12.883517067339621</v>
      </c>
      <c r="G7" s="39">
        <v>10.029574386010029</v>
      </c>
      <c r="H7" s="39">
        <v>13.631138117917557</v>
      </c>
      <c r="I7" s="39">
        <v>16.310066643283061</v>
      </c>
      <c r="J7" s="39">
        <v>17.66671971987904</v>
      </c>
      <c r="K7" s="39">
        <v>18.020917135961387</v>
      </c>
      <c r="L7" s="39">
        <v>12.328494730562737</v>
      </c>
      <c r="M7" s="39">
        <v>13.314536340852129</v>
      </c>
      <c r="N7" s="39">
        <v>16.093880972338642</v>
      </c>
      <c r="O7" s="40">
        <f t="shared" si="0"/>
        <v>0.12237653690463901</v>
      </c>
    </row>
    <row r="8" spans="1:19" s="41" customFormat="1" x14ac:dyDescent="0.25">
      <c r="A8" s="37" t="s">
        <v>10</v>
      </c>
      <c r="B8" s="38">
        <v>4.9477116833464523</v>
      </c>
      <c r="C8" s="39">
        <v>15.290885198900968</v>
      </c>
      <c r="D8" s="39">
        <v>8.1957186544342502</v>
      </c>
      <c r="E8" s="39">
        <v>13.35559265442404</v>
      </c>
      <c r="F8" s="39">
        <v>15.250544662309368</v>
      </c>
      <c r="G8" s="39">
        <v>9.9753418516027796</v>
      </c>
      <c r="H8" s="39">
        <v>7.8963602714373842</v>
      </c>
      <c r="I8" s="39">
        <v>10.636789107927953</v>
      </c>
      <c r="J8" s="39">
        <v>21.005359988410838</v>
      </c>
      <c r="K8" s="39">
        <v>18.518518518518519</v>
      </c>
      <c r="L8" s="39">
        <v>15.11379800853485</v>
      </c>
      <c r="M8" s="39">
        <v>22.616407982261642</v>
      </c>
      <c r="N8" s="39">
        <v>17.423071518898411</v>
      </c>
      <c r="O8" s="40">
        <f>AVERAGE(((N8-M8)/M8), ((M8-L8)/L8), ((L8-K8)/K8), ((K8-J8)/J8), ((J8-I8)/I8), ((I8-H8)/H8), ((H8-G8)/G8), ((G8-F8)/F8), ((F8-E8)/E8), ((E8-D8)/D8), ((D8-C8)/C8), ((C8-B8)/B8))</f>
        <v>0.26083366625464149</v>
      </c>
    </row>
    <row r="9" spans="1:19" s="41" customFormat="1" x14ac:dyDescent="0.25">
      <c r="A9" s="37" t="s">
        <v>11</v>
      </c>
      <c r="B9" s="38">
        <v>15.67398119122257</v>
      </c>
      <c r="C9" s="39">
        <v>15.80639399892838</v>
      </c>
      <c r="D9" s="39">
        <v>13.412228796844181</v>
      </c>
      <c r="E9" s="39">
        <v>13.592582590692231</v>
      </c>
      <c r="F9" s="39">
        <v>14.268313902905865</v>
      </c>
      <c r="G9" s="39">
        <v>12.2891215823153</v>
      </c>
      <c r="H9" s="39">
        <v>12.307374082118109</v>
      </c>
      <c r="I9" s="39">
        <v>14.267313979986129</v>
      </c>
      <c r="J9" s="39">
        <v>14.862804878048779</v>
      </c>
      <c r="K9" s="39">
        <v>19.630606860158309</v>
      </c>
      <c r="L9" s="39">
        <v>23.356401384083046</v>
      </c>
      <c r="M9" s="39">
        <v>21.88827180659915</v>
      </c>
      <c r="N9" s="39">
        <v>20.429200637241124</v>
      </c>
      <c r="O9" s="40">
        <f t="shared" si="0"/>
        <v>3.0413768224807219E-2</v>
      </c>
    </row>
    <row r="10" spans="1:19" s="41" customFormat="1" x14ac:dyDescent="0.25">
      <c r="A10" s="37" t="s">
        <v>12</v>
      </c>
      <c r="B10" s="38">
        <v>14.230234175747739</v>
      </c>
      <c r="C10" s="39">
        <v>12.851496971937108</v>
      </c>
      <c r="D10" s="39">
        <v>15.021881672395779</v>
      </c>
      <c r="E10" s="39">
        <v>16.565775874796991</v>
      </c>
      <c r="F10" s="39">
        <v>17.528047566520488</v>
      </c>
      <c r="G10" s="39">
        <v>15.399825088406402</v>
      </c>
      <c r="H10" s="39">
        <v>18.136170511605044</v>
      </c>
      <c r="I10" s="39">
        <v>21.871181707104206</v>
      </c>
      <c r="J10" s="39">
        <v>22.719375175814541</v>
      </c>
      <c r="K10" s="39">
        <v>16.760831589052739</v>
      </c>
      <c r="L10" s="39">
        <v>20.895893304616152</v>
      </c>
      <c r="M10" s="39">
        <v>21.482685854637285</v>
      </c>
      <c r="N10" s="39">
        <v>20.82824547325821</v>
      </c>
      <c r="O10" s="40">
        <f t="shared" si="0"/>
        <v>4.2992648909437138E-2</v>
      </c>
    </row>
    <row r="11" spans="1:19" s="41" customFormat="1" x14ac:dyDescent="0.25">
      <c r="A11" s="37" t="s">
        <v>13</v>
      </c>
      <c r="B11" s="38">
        <v>13.909224011713031</v>
      </c>
      <c r="C11" s="39">
        <v>12.404214559386972</v>
      </c>
      <c r="D11" s="39">
        <v>13.111471345475351</v>
      </c>
      <c r="E11" s="39">
        <v>13.306528814857362</v>
      </c>
      <c r="F11" s="39">
        <v>15.891082607363307</v>
      </c>
      <c r="G11" s="39">
        <v>11.590272918124564</v>
      </c>
      <c r="H11" s="39">
        <v>12.708343516300895</v>
      </c>
      <c r="I11" s="39">
        <v>16.056071978923299</v>
      </c>
      <c r="J11" s="39">
        <v>16.554459098035597</v>
      </c>
      <c r="K11" s="39">
        <v>13.674822776126229</v>
      </c>
      <c r="L11" s="39">
        <v>13.637158342560756</v>
      </c>
      <c r="M11" s="39">
        <v>17.766105360729185</v>
      </c>
      <c r="N11" s="39">
        <v>16.815310293571162</v>
      </c>
      <c r="O11" s="40">
        <f t="shared" si="0"/>
        <v>2.9230522447538321E-2</v>
      </c>
    </row>
    <row r="12" spans="1:19" s="41" customFormat="1" x14ac:dyDescent="0.25">
      <c r="A12" s="37" t="s">
        <v>14</v>
      </c>
      <c r="B12" s="38">
        <v>7.5728003747365138</v>
      </c>
      <c r="C12" s="39">
        <v>7.4346336981037506</v>
      </c>
      <c r="D12" s="39">
        <v>7.9674521105272085</v>
      </c>
      <c r="E12" s="39">
        <v>10.671587900184546</v>
      </c>
      <c r="F12" s="39">
        <v>9.9482690011937933</v>
      </c>
      <c r="G12" s="39">
        <v>9.820754069088661</v>
      </c>
      <c r="H12" s="39">
        <v>8.7798289058982437</v>
      </c>
      <c r="I12" s="39">
        <v>9.4578492701817094</v>
      </c>
      <c r="J12" s="39">
        <v>10.251866852297177</v>
      </c>
      <c r="K12" s="39">
        <v>10.831417160837468</v>
      </c>
      <c r="L12" s="39">
        <v>9.0857467348097671</v>
      </c>
      <c r="M12" s="39">
        <v>15.635470180924726</v>
      </c>
      <c r="N12" s="39">
        <v>16.93241145759842</v>
      </c>
      <c r="O12" s="40">
        <f t="shared" si="0"/>
        <v>8.8883270221487232E-2</v>
      </c>
    </row>
    <row r="13" spans="1:19" x14ac:dyDescent="0.25">
      <c r="A13" s="27" t="s">
        <v>15</v>
      </c>
      <c r="B13" s="28">
        <v>14.592676205294039</v>
      </c>
      <c r="C13" s="28">
        <v>13.87169198678593</v>
      </c>
      <c r="D13" s="28">
        <v>14.236109314275955</v>
      </c>
      <c r="E13" s="28">
        <v>14.396185945541701</v>
      </c>
      <c r="F13" s="28">
        <v>15.890988019955206</v>
      </c>
      <c r="G13" s="28">
        <v>12.472934786597675</v>
      </c>
      <c r="H13" s="28">
        <v>11.823857939325833</v>
      </c>
      <c r="I13" s="28">
        <v>14.445698069144246</v>
      </c>
      <c r="J13" s="28">
        <v>16.417475636917235</v>
      </c>
      <c r="K13" s="28">
        <v>14.253857565363646</v>
      </c>
      <c r="L13" s="28">
        <v>14.913422691628313</v>
      </c>
      <c r="M13" s="28">
        <v>16.765574823378291</v>
      </c>
      <c r="N13" s="28">
        <v>16.83407643635551</v>
      </c>
      <c r="O13" s="2">
        <f t="shared" si="0"/>
        <v>1.8817529366164498E-2</v>
      </c>
      <c r="P13"/>
    </row>
    <row r="15" spans="1:19" ht="30" customHeight="1" x14ac:dyDescent="0.25">
      <c r="A15" s="23" t="s">
        <v>16</v>
      </c>
      <c r="B15" s="23">
        <v>2010</v>
      </c>
      <c r="C15" s="23">
        <v>2011</v>
      </c>
      <c r="D15" s="23">
        <v>2012</v>
      </c>
      <c r="E15" s="23">
        <v>2013</v>
      </c>
      <c r="F15" s="23">
        <v>2014</v>
      </c>
      <c r="G15" s="23">
        <v>2015</v>
      </c>
      <c r="H15" s="23">
        <v>2016</v>
      </c>
      <c r="I15" s="23">
        <v>2017</v>
      </c>
      <c r="J15" s="23">
        <v>2018</v>
      </c>
      <c r="K15" s="23">
        <v>2019</v>
      </c>
      <c r="L15" s="23">
        <v>2020</v>
      </c>
      <c r="M15" s="23">
        <v>2021</v>
      </c>
      <c r="N15" s="23">
        <v>2022</v>
      </c>
      <c r="O15" s="29"/>
    </row>
    <row r="16" spans="1:19" x14ac:dyDescent="0.25">
      <c r="A16" s="30" t="s">
        <v>17</v>
      </c>
      <c r="B16" s="25">
        <v>16.261230925904631</v>
      </c>
      <c r="C16" s="26">
        <v>14.53667390529284</v>
      </c>
      <c r="D16" s="26">
        <v>14.863775592455262</v>
      </c>
      <c r="E16" s="26">
        <v>15.054737148493718</v>
      </c>
      <c r="F16" s="26">
        <v>16.580142764438676</v>
      </c>
      <c r="G16" s="26">
        <v>11.34124513033407</v>
      </c>
      <c r="H16" s="26">
        <v>13.598177417058237</v>
      </c>
      <c r="I16" s="26">
        <v>16.603157321720197</v>
      </c>
      <c r="J16" s="26">
        <v>20.019969200047385</v>
      </c>
      <c r="K16" s="26">
        <v>18.497678998452663</v>
      </c>
      <c r="L16" s="26">
        <v>17.171694616260634</v>
      </c>
      <c r="M16" s="26">
        <v>18.45815784654825</v>
      </c>
      <c r="N16" s="26">
        <v>18.925497389586567</v>
      </c>
      <c r="O16" s="2">
        <f>AVERAGE(((N16-M16)/M16), ((M16-L16)/L16), ((L16-K16)/K16), ((K16-J16)/J16), ((J16-I16)/I16), ((I16-H16)/H16), ((H16-G16)/G16), ((G16-F16)/F16), ((F16-E16)/E16), ((E16-D16)/D16), ((D16-C16)/C16), ((C16-B16)/B16))</f>
        <v>2.4411576420925798E-2</v>
      </c>
      <c r="P16"/>
    </row>
    <row r="17" spans="1:16" x14ac:dyDescent="0.25">
      <c r="A17" s="30" t="s">
        <v>18</v>
      </c>
      <c r="B17" s="25">
        <v>13.493960407712672</v>
      </c>
      <c r="C17" s="26">
        <v>12.511896996075327</v>
      </c>
      <c r="D17" s="26">
        <v>13.876919677383714</v>
      </c>
      <c r="E17" s="26">
        <v>15.399443604740313</v>
      </c>
      <c r="F17" s="26">
        <v>16.179355061638059</v>
      </c>
      <c r="G17" s="26">
        <v>14.243074340080216</v>
      </c>
      <c r="H17" s="26">
        <v>15.871824697009492</v>
      </c>
      <c r="I17" s="26">
        <v>18.858818725173553</v>
      </c>
      <c r="J17" s="26">
        <v>19.497065639736658</v>
      </c>
      <c r="K17" s="26">
        <v>15.970159254874806</v>
      </c>
      <c r="L17" s="26">
        <v>18.993338267949667</v>
      </c>
      <c r="M17" s="26">
        <v>20.552543890187497</v>
      </c>
      <c r="N17" s="26">
        <v>20.104416399946455</v>
      </c>
      <c r="O17" s="2">
        <f>AVERAGE(((N17-M17)/M17), ((M17-L17)/L17), ((L17-K17)/K17), ((K17-J17)/J17), ((J17-I17)/I17), ((I17-H17)/H17), ((H17-G17)/G17), ((G17-F17)/F17), ((F17-E17)/E17), ((E17-D17)/D17), ((D17-C17)/C17), ((C17-B17)/B17))</f>
        <v>4.0174455256433809E-2</v>
      </c>
      <c r="P17"/>
    </row>
    <row r="18" spans="1:16" x14ac:dyDescent="0.25">
      <c r="A18" s="30" t="s">
        <v>19</v>
      </c>
      <c r="B18" s="25">
        <v>11.051373954599763</v>
      </c>
      <c r="C18" s="26">
        <v>12.064006255410652</v>
      </c>
      <c r="D18" s="26">
        <v>11.696403285188332</v>
      </c>
      <c r="E18" s="26">
        <v>11.957398292594755</v>
      </c>
      <c r="F18" s="26">
        <v>15.168956079093444</v>
      </c>
      <c r="G18" s="26">
        <v>10.919293279073882</v>
      </c>
      <c r="H18" s="26">
        <v>11.745014861628142</v>
      </c>
      <c r="I18" s="26">
        <v>14.937633100091269</v>
      </c>
      <c r="J18" s="26">
        <v>17.635925671025465</v>
      </c>
      <c r="K18" s="26">
        <v>15.344747262986257</v>
      </c>
      <c r="L18" s="26">
        <v>13.699122680857185</v>
      </c>
      <c r="M18" s="26">
        <v>17.901007123556866</v>
      </c>
      <c r="N18" s="26">
        <v>16.815949147645188</v>
      </c>
      <c r="O18" s="2">
        <f>AVERAGE(((N18-M18)/M18), ((M18-L18)/L18), ((L18-K18)/K18), ((K18-J18)/J18), ((J18-I18)/I18), ((I18-H18)/H18), ((H18-G18)/G18), ((G18-F18)/F18), ((F18-E18)/E18), ((E18-D18)/D18), ((D18-C18)/C18), ((C18-B18)/B18))</f>
        <v>5.0744925832555431E-2</v>
      </c>
      <c r="P18"/>
    </row>
    <row r="19" spans="1:16" x14ac:dyDescent="0.25">
      <c r="A19" s="27" t="s">
        <v>15</v>
      </c>
      <c r="B19" s="28">
        <v>14.592676205294039</v>
      </c>
      <c r="C19" s="28">
        <v>13.87169198678593</v>
      </c>
      <c r="D19" s="28">
        <v>14.236109314275955</v>
      </c>
      <c r="E19" s="28">
        <v>14.396185945541701</v>
      </c>
      <c r="F19" s="28">
        <v>15.890988019955206</v>
      </c>
      <c r="G19" s="28">
        <v>12.472934786597675</v>
      </c>
      <c r="H19" s="28">
        <v>11.823857939325833</v>
      </c>
      <c r="I19" s="28">
        <v>14.445698069144246</v>
      </c>
      <c r="J19" s="28">
        <v>16.417475636917235</v>
      </c>
      <c r="K19" s="28">
        <v>14.253857565363646</v>
      </c>
      <c r="L19" s="28">
        <v>14.913422691628313</v>
      </c>
      <c r="M19" s="28">
        <v>16.765574823378291</v>
      </c>
      <c r="N19" s="28">
        <v>16.83407643635551</v>
      </c>
      <c r="O19" s="2">
        <f>AVERAGE(((N19-M19)/M19), ((M19-L19)/L19), ((L19-K19)/K19), ((K19-J19)/J19), ((J19-I19)/I19), ((I19-H19)/H19), ((H19-G19)/G19), ((G19-F19)/F19), ((F19-E19)/E19), ((E19-D19)/D19), ((D19-C19)/C19), ((C19-B19)/B19))</f>
        <v>1.8817529366164498E-2</v>
      </c>
      <c r="P19"/>
    </row>
    <row r="20" spans="1:16" x14ac:dyDescent="0.25">
      <c r="A20" s="31" t="s">
        <v>24</v>
      </c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</row>
    <row r="23" spans="1:16" ht="18.75" x14ac:dyDescent="0.3">
      <c r="A23" s="21" t="s">
        <v>26</v>
      </c>
    </row>
    <row r="24" spans="1:16" ht="45" x14ac:dyDescent="0.25">
      <c r="A24" s="32" t="s">
        <v>4</v>
      </c>
      <c r="B24" s="32">
        <v>2010</v>
      </c>
      <c r="C24" s="32">
        <v>2011</v>
      </c>
      <c r="D24" s="32">
        <v>2012</v>
      </c>
      <c r="E24" s="32">
        <v>2013</v>
      </c>
      <c r="F24" s="32">
        <v>2014</v>
      </c>
      <c r="G24" s="32">
        <v>2015</v>
      </c>
      <c r="H24" s="32">
        <v>2016</v>
      </c>
      <c r="I24" s="32">
        <v>2017</v>
      </c>
      <c r="J24" s="32">
        <v>2018</v>
      </c>
      <c r="K24" s="32">
        <v>2019</v>
      </c>
      <c r="L24" s="32">
        <v>2020</v>
      </c>
      <c r="M24" s="32">
        <v>2021</v>
      </c>
      <c r="N24" s="32">
        <v>2022</v>
      </c>
      <c r="O24" s="20" t="s">
        <v>2</v>
      </c>
      <c r="P24" s="8" t="s">
        <v>3</v>
      </c>
    </row>
    <row r="25" spans="1:16" s="41" customFormat="1" x14ac:dyDescent="0.25">
      <c r="A25" s="37" t="s">
        <v>5</v>
      </c>
      <c r="B25" s="38">
        <v>14.399999999999999</v>
      </c>
      <c r="C25" s="39">
        <v>15.275</v>
      </c>
      <c r="D25" s="39">
        <v>15.774999999999999</v>
      </c>
      <c r="E25" s="39">
        <v>17.975000000000001</v>
      </c>
      <c r="F25" s="39">
        <v>19</v>
      </c>
      <c r="G25" s="39">
        <v>19.95</v>
      </c>
      <c r="H25" s="39">
        <v>11.1</v>
      </c>
      <c r="I25" s="39">
        <v>12.05</v>
      </c>
      <c r="J25" s="39">
        <v>16.3</v>
      </c>
      <c r="K25" s="39">
        <v>15.924999999999999</v>
      </c>
      <c r="L25" s="39">
        <v>23.994390440451834</v>
      </c>
      <c r="M25" s="39">
        <v>23.157108719550067</v>
      </c>
      <c r="N25" s="39">
        <v>27.493518873942921</v>
      </c>
      <c r="O25" s="40">
        <f>AVERAGE(((N25-M25)/M25), ((M25-L25)/L25), ((L25-K25)/K25), ((K25-J25)/J25), ((J25-I25)/I25), ((I25-H25)/H25), ((H25-G25)/G25), ((G25-F25)/F25), ((F25-E25)/E25), ((E25-D25)/D25), ((D25-C25)/C25), ((C25-B25)/B25))</f>
        <v>8.0893925436200137E-2</v>
      </c>
    </row>
    <row r="26" spans="1:16" s="41" customFormat="1" x14ac:dyDescent="0.25">
      <c r="A26" s="37" t="s">
        <v>6</v>
      </c>
      <c r="B26" s="38">
        <v>14.275</v>
      </c>
      <c r="C26" s="39">
        <v>14.45</v>
      </c>
      <c r="D26" s="39">
        <v>14.475</v>
      </c>
      <c r="E26" s="39">
        <v>15.924999999999999</v>
      </c>
      <c r="F26" s="39">
        <v>16.400000000000002</v>
      </c>
      <c r="G26" s="39">
        <v>17.625</v>
      </c>
      <c r="H26" s="39">
        <v>10.350000000000001</v>
      </c>
      <c r="I26" s="39">
        <v>8.0500000000000007</v>
      </c>
      <c r="J26" s="39">
        <v>13.325000000000001</v>
      </c>
      <c r="K26" s="39">
        <v>14.475000000000001</v>
      </c>
      <c r="L26" s="39">
        <v>22.753832658112756</v>
      </c>
      <c r="M26" s="39">
        <v>23.901560360054084</v>
      </c>
      <c r="N26" s="39">
        <v>27.680392581275129</v>
      </c>
      <c r="O26" s="40">
        <f t="shared" ref="O26:O35" si="1">AVERAGE(((N26-M26)/M26), ((M26-L26)/L26), ((L26-K26)/K26), ((K26-J26)/J26), ((J26-I26)/I26), ((I26-H26)/H26), ((H26-G26)/G26), ((G26-F26)/F26), ((F26-E26)/E26), ((E26-D26)/D26), ((D26-C26)/C26), ((C26-B26)/B26))</f>
        <v>9.2146722930834271E-2</v>
      </c>
    </row>
    <row r="27" spans="1:16" s="41" customFormat="1" x14ac:dyDescent="0.25">
      <c r="A27" s="37" t="s">
        <v>7</v>
      </c>
      <c r="B27" s="38">
        <v>10.166666666666666</v>
      </c>
      <c r="C27" s="39">
        <v>10.5</v>
      </c>
      <c r="D27" s="39">
        <v>10.933333333333332</v>
      </c>
      <c r="E27" s="39">
        <v>11.966666666666669</v>
      </c>
      <c r="F27" s="39">
        <v>12.466666666666667</v>
      </c>
      <c r="G27" s="39">
        <v>13.166666666666666</v>
      </c>
      <c r="H27" s="39">
        <v>7.1999999999999993</v>
      </c>
      <c r="I27" s="39">
        <v>8.1666666666666661</v>
      </c>
      <c r="J27" s="39">
        <v>10.6</v>
      </c>
      <c r="K27" s="39">
        <v>10.733333333333334</v>
      </c>
      <c r="L27" s="39">
        <v>16.979751855332058</v>
      </c>
      <c r="M27" s="39">
        <v>16.995482687976434</v>
      </c>
      <c r="N27" s="39">
        <v>20.068351004595268</v>
      </c>
      <c r="O27" s="40">
        <f t="shared" si="1"/>
        <v>8.5152482965583712E-2</v>
      </c>
    </row>
    <row r="28" spans="1:16" s="41" customFormat="1" x14ac:dyDescent="0.25">
      <c r="A28" s="37" t="s">
        <v>8</v>
      </c>
      <c r="B28" s="38">
        <v>10.866666666666667</v>
      </c>
      <c r="C28" s="39">
        <v>11.333333333333334</v>
      </c>
      <c r="D28" s="39">
        <v>12.233333333333334</v>
      </c>
      <c r="E28" s="39">
        <v>14.5</v>
      </c>
      <c r="F28" s="39">
        <v>15.1</v>
      </c>
      <c r="G28" s="39">
        <v>16.099999999999998</v>
      </c>
      <c r="H28" s="39">
        <v>9.7999999999999989</v>
      </c>
      <c r="I28" s="39">
        <v>10.166666666666666</v>
      </c>
      <c r="J28" s="39">
        <v>12.166666666666666</v>
      </c>
      <c r="K28" s="39">
        <v>12.233333333333334</v>
      </c>
      <c r="L28" s="39">
        <v>19.464048470005569</v>
      </c>
      <c r="M28" s="39">
        <v>20.557181816154305</v>
      </c>
      <c r="N28" s="39">
        <v>24.650074834143311</v>
      </c>
      <c r="O28" s="40">
        <f t="shared" si="1"/>
        <v>9.249039750122752E-2</v>
      </c>
    </row>
    <row r="29" spans="1:16" s="41" customFormat="1" x14ac:dyDescent="0.25">
      <c r="A29" s="37" t="s">
        <v>9</v>
      </c>
      <c r="B29" s="38">
        <v>13.5</v>
      </c>
      <c r="C29" s="39">
        <v>13.5</v>
      </c>
      <c r="D29" s="39">
        <v>13.75</v>
      </c>
      <c r="E29" s="39">
        <v>14.4</v>
      </c>
      <c r="F29" s="39">
        <v>14.649999999999999</v>
      </c>
      <c r="G29" s="39">
        <v>15.65</v>
      </c>
      <c r="H29" s="39">
        <v>8.4</v>
      </c>
      <c r="I29" s="39">
        <v>10.7</v>
      </c>
      <c r="J29" s="39">
        <v>12.7</v>
      </c>
      <c r="K29" s="39">
        <v>9.65</v>
      </c>
      <c r="L29" s="39">
        <v>15.813069470118155</v>
      </c>
      <c r="M29" s="39">
        <v>15.612154658492738</v>
      </c>
      <c r="N29" s="39">
        <v>19.121016020298157</v>
      </c>
      <c r="O29" s="40">
        <f t="shared" si="1"/>
        <v>6.3285601277458706E-2</v>
      </c>
    </row>
    <row r="30" spans="1:16" s="41" customFormat="1" x14ac:dyDescent="0.25">
      <c r="A30" s="37" t="s">
        <v>10</v>
      </c>
      <c r="B30" s="38">
        <v>12.6</v>
      </c>
      <c r="C30" s="39">
        <v>12.375</v>
      </c>
      <c r="D30" s="39">
        <v>11.475000000000001</v>
      </c>
      <c r="E30" s="39">
        <v>13.274999999999999</v>
      </c>
      <c r="F30" s="39">
        <v>13.625</v>
      </c>
      <c r="G30" s="39">
        <v>14.899999999999999</v>
      </c>
      <c r="H30" s="39">
        <v>8.0250000000000004</v>
      </c>
      <c r="I30" s="39">
        <v>8.9</v>
      </c>
      <c r="J30" s="39">
        <v>12.725000000000001</v>
      </c>
      <c r="K30" s="39">
        <v>11.900000000000002</v>
      </c>
      <c r="L30" s="39">
        <v>17.486731905424506</v>
      </c>
      <c r="M30" s="39">
        <v>18.65183522083808</v>
      </c>
      <c r="N30" s="39">
        <v>21.646556946490151</v>
      </c>
      <c r="O30" s="40">
        <f t="shared" si="1"/>
        <v>7.4620751315819342E-2</v>
      </c>
    </row>
    <row r="31" spans="1:16" s="41" customFormat="1" x14ac:dyDescent="0.25">
      <c r="A31" s="37" t="s">
        <v>11</v>
      </c>
      <c r="B31" s="38">
        <v>15.199999999999998</v>
      </c>
      <c r="C31" s="39">
        <v>16.166666666666668</v>
      </c>
      <c r="D31" s="39">
        <v>16.533333333333331</v>
      </c>
      <c r="E31" s="39">
        <v>19.433333333333334</v>
      </c>
      <c r="F31" s="39">
        <v>20.666666666666668</v>
      </c>
      <c r="G31" s="39">
        <v>22.2</v>
      </c>
      <c r="H31" s="39">
        <v>14.299999999999999</v>
      </c>
      <c r="I31" s="39">
        <v>15.666666666666666</v>
      </c>
      <c r="J31" s="39">
        <v>19.899999999999999</v>
      </c>
      <c r="K31" s="39">
        <v>19.066666666666666</v>
      </c>
      <c r="L31" s="39">
        <v>29.086887748550442</v>
      </c>
      <c r="M31" s="39">
        <v>28.305781082792322</v>
      </c>
      <c r="N31" s="39">
        <v>31.97480075600933</v>
      </c>
      <c r="O31" s="40">
        <f t="shared" si="1"/>
        <v>8.2974429171764577E-2</v>
      </c>
    </row>
    <row r="32" spans="1:16" s="41" customFormat="1" x14ac:dyDescent="0.25">
      <c r="A32" s="37" t="s">
        <v>12</v>
      </c>
      <c r="B32" s="38">
        <v>23.85</v>
      </c>
      <c r="C32" s="39">
        <v>25.700000000000003</v>
      </c>
      <c r="D32" s="39">
        <v>26.9</v>
      </c>
      <c r="E32" s="39">
        <v>38.6</v>
      </c>
      <c r="F32" s="39">
        <v>30.549999999999997</v>
      </c>
      <c r="G32" s="39">
        <v>31.650000000000002</v>
      </c>
      <c r="H32" s="39">
        <v>24.700000000000003</v>
      </c>
      <c r="I32" s="39">
        <v>22.75</v>
      </c>
      <c r="J32" s="39">
        <v>28.349999999999998</v>
      </c>
      <c r="K32" s="39">
        <v>28.5</v>
      </c>
      <c r="L32" s="39">
        <v>37.542439137964351</v>
      </c>
      <c r="M32" s="39">
        <v>37.185421579959055</v>
      </c>
      <c r="N32" s="39">
        <v>37.142562408538282</v>
      </c>
      <c r="O32" s="40">
        <f t="shared" si="1"/>
        <v>5.3848900731023712E-2</v>
      </c>
    </row>
    <row r="33" spans="1:16" s="41" customFormat="1" x14ac:dyDescent="0.25">
      <c r="A33" s="37" t="s">
        <v>13</v>
      </c>
      <c r="B33" s="38">
        <v>10.4</v>
      </c>
      <c r="C33" s="39">
        <v>10.85</v>
      </c>
      <c r="D33" s="39">
        <v>11.425000000000001</v>
      </c>
      <c r="E33" s="39">
        <v>14.725</v>
      </c>
      <c r="F33" s="39">
        <v>14.824999999999999</v>
      </c>
      <c r="G33" s="39">
        <v>15.549999999999999</v>
      </c>
      <c r="H33" s="39">
        <v>8.65</v>
      </c>
      <c r="I33" s="39">
        <v>7.7250000000000005</v>
      </c>
      <c r="J33" s="39">
        <v>10.175000000000001</v>
      </c>
      <c r="K33" s="39">
        <v>11.625</v>
      </c>
      <c r="L33" s="39">
        <v>18.456841527680965</v>
      </c>
      <c r="M33" s="39">
        <v>18.303215361696044</v>
      </c>
      <c r="N33" s="39">
        <v>21.40399656426041</v>
      </c>
      <c r="O33" s="40">
        <f t="shared" si="1"/>
        <v>9.1547120735095855E-2</v>
      </c>
    </row>
    <row r="34" spans="1:16" s="41" customFormat="1" x14ac:dyDescent="0.25">
      <c r="A34" s="37" t="s">
        <v>14</v>
      </c>
      <c r="B34" s="38">
        <v>9.7999999999999989</v>
      </c>
      <c r="C34" s="39">
        <v>10.533333333333333</v>
      </c>
      <c r="D34" s="39">
        <v>10.433333333333332</v>
      </c>
      <c r="E34" s="39">
        <v>11.466666666666667</v>
      </c>
      <c r="F34" s="39">
        <v>10.933333333333335</v>
      </c>
      <c r="G34" s="39">
        <v>11.966666666666669</v>
      </c>
      <c r="H34" s="39">
        <v>7.2666666666666657</v>
      </c>
      <c r="I34" s="39">
        <v>7.5</v>
      </c>
      <c r="J34" s="39">
        <v>10.533333333333333</v>
      </c>
      <c r="K34" s="39">
        <v>9.8666666666666654</v>
      </c>
      <c r="L34" s="39">
        <v>15.790928801194502</v>
      </c>
      <c r="M34" s="39">
        <v>14.841297026053757</v>
      </c>
      <c r="N34" s="39">
        <v>17.731479768073267</v>
      </c>
      <c r="O34" s="40">
        <f t="shared" si="1"/>
        <v>7.7326458102408471E-2</v>
      </c>
    </row>
    <row r="35" spans="1:16" x14ac:dyDescent="0.25">
      <c r="A35" s="27" t="s">
        <v>15</v>
      </c>
      <c r="B35" s="28">
        <v>14.3</v>
      </c>
      <c r="C35" s="28">
        <v>14.9</v>
      </c>
      <c r="D35" s="28">
        <v>15.4</v>
      </c>
      <c r="E35" s="28">
        <v>21.2</v>
      </c>
      <c r="F35" s="28">
        <v>17.100000000000001</v>
      </c>
      <c r="G35" s="28">
        <v>17.8</v>
      </c>
      <c r="H35" s="28">
        <v>11.8</v>
      </c>
      <c r="I35" s="28">
        <v>11.8</v>
      </c>
      <c r="J35" s="28">
        <v>15</v>
      </c>
      <c r="K35" s="28">
        <v>15.1</v>
      </c>
      <c r="L35" s="28">
        <v>21.403074259757311</v>
      </c>
      <c r="M35" s="28">
        <v>21.423686599683833</v>
      </c>
      <c r="N35" s="28">
        <v>23.623749263081748</v>
      </c>
      <c r="O35" s="2">
        <f t="shared" si="1"/>
        <v>6.3460879962693992E-2</v>
      </c>
      <c r="P35"/>
    </row>
    <row r="37" spans="1:16" ht="30" customHeight="1" x14ac:dyDescent="0.25">
      <c r="A37" s="32" t="s">
        <v>16</v>
      </c>
      <c r="B37" s="32">
        <v>2010</v>
      </c>
      <c r="C37" s="32">
        <v>2011</v>
      </c>
      <c r="D37" s="32">
        <v>2012</v>
      </c>
      <c r="E37" s="32">
        <v>2013</v>
      </c>
      <c r="F37" s="32">
        <v>2014</v>
      </c>
      <c r="G37" s="32">
        <v>2015</v>
      </c>
      <c r="H37" s="32">
        <v>2016</v>
      </c>
      <c r="I37" s="32">
        <v>2017</v>
      </c>
      <c r="J37" s="32">
        <v>2018</v>
      </c>
      <c r="K37" s="32">
        <v>2019</v>
      </c>
      <c r="L37" s="32">
        <v>2020</v>
      </c>
      <c r="M37" s="32">
        <v>2021</v>
      </c>
      <c r="N37" s="32">
        <v>2022</v>
      </c>
      <c r="O37" s="29"/>
    </row>
    <row r="38" spans="1:16" x14ac:dyDescent="0.25">
      <c r="A38" s="30" t="s">
        <v>17</v>
      </c>
      <c r="B38" s="25">
        <v>12.7</v>
      </c>
      <c r="C38" s="26">
        <v>13.171428571428573</v>
      </c>
      <c r="D38" s="26">
        <v>13.607142857142858</v>
      </c>
      <c r="E38" s="26">
        <v>15.357142857142859</v>
      </c>
      <c r="F38" s="26">
        <v>16.021428571428572</v>
      </c>
      <c r="G38" s="26">
        <v>17.00714285714286</v>
      </c>
      <c r="H38" s="26">
        <v>9.7714285714285722</v>
      </c>
      <c r="I38" s="26">
        <v>9.671428571428569</v>
      </c>
      <c r="J38" s="26">
        <v>13.342857142857143</v>
      </c>
      <c r="K38" s="26">
        <v>13.607142857142858</v>
      </c>
      <c r="L38" s="26">
        <v>21.166020955019377</v>
      </c>
      <c r="M38" s="26">
        <v>21.492333559343489</v>
      </c>
      <c r="N38" s="26">
        <v>25.346494524077713</v>
      </c>
      <c r="O38" s="2">
        <f>AVERAGE(((N38-M38)/M38), ((M38-L38)/L38), ((L38-K38)/K38), ((K38-J38)/J38), ((J38-I38)/I38), ((I38-H38)/H38), ((H38-G38)/G38), ((G38-F38)/F38), ((F38-E38)/E38), ((E38-D38)/D38), ((D38-C38)/C38), ((C38-B38)/B38))</f>
        <v>8.4798340528313532E-2</v>
      </c>
      <c r="P38"/>
    </row>
    <row r="39" spans="1:16" x14ac:dyDescent="0.25">
      <c r="A39" s="30" t="s">
        <v>18</v>
      </c>
      <c r="B39" s="25">
        <v>15.3375</v>
      </c>
      <c r="C39" s="26">
        <v>16.4375</v>
      </c>
      <c r="D39" s="26">
        <v>16.837499999999999</v>
      </c>
      <c r="E39" s="26">
        <v>21.237499999999997</v>
      </c>
      <c r="F39" s="26">
        <v>19.487500000000004</v>
      </c>
      <c r="G39" s="26">
        <v>20.725000000000001</v>
      </c>
      <c r="H39" s="26">
        <v>14.262500000000003</v>
      </c>
      <c r="I39" s="26">
        <v>14.375</v>
      </c>
      <c r="J39" s="26">
        <v>18.5</v>
      </c>
      <c r="K39" s="26">
        <v>17.974999999999998</v>
      </c>
      <c r="L39" s="26">
        <v>26.21479099064544</v>
      </c>
      <c r="M39" s="26">
        <v>25.476509685807045</v>
      </c>
      <c r="N39" s="26">
        <v>27.925495798665537</v>
      </c>
      <c r="O39" s="2">
        <f>AVERAGE(((N39-M39)/M39), ((M39-L39)/L39), ((L39-K39)/K39), ((K39-J39)/J39), ((J39-I39)/I39), ((I39-H39)/H39), ((H39-G39)/G39), ((G39-F39)/F39), ((F39-E39)/E39), ((E39-D39)/D39), ((D39-C39)/C39), ((C39-B39)/B39))</f>
        <v>6.8290691796776645E-2</v>
      </c>
      <c r="P39"/>
    </row>
    <row r="40" spans="1:16" x14ac:dyDescent="0.25">
      <c r="A40" s="30" t="s">
        <v>19</v>
      </c>
      <c r="B40" s="25">
        <v>11.9</v>
      </c>
      <c r="C40" s="26">
        <v>11.989999999999998</v>
      </c>
      <c r="D40" s="26">
        <v>11.91</v>
      </c>
      <c r="E40" s="26">
        <v>14.080000000000002</v>
      </c>
      <c r="F40" s="26">
        <v>14.309999999999999</v>
      </c>
      <c r="G40" s="26">
        <v>15.309999999999999</v>
      </c>
      <c r="H40" s="26">
        <v>8.35</v>
      </c>
      <c r="I40" s="26">
        <v>8.7900000000000009</v>
      </c>
      <c r="J40" s="26">
        <v>11.7</v>
      </c>
      <c r="K40" s="26">
        <v>11.34</v>
      </c>
      <c r="L40" s="26">
        <v>17.540043267265823</v>
      </c>
      <c r="M40" s="26">
        <v>17.904451164712196</v>
      </c>
      <c r="N40" s="26">
        <v>21.044424608359854</v>
      </c>
      <c r="O40" s="2">
        <f>AVERAGE(((N40-M40)/M40), ((M40-L40)/L40), ((L40-K40)/K40), ((K40-J40)/J40), ((J40-I40)/I40), ((I40-H40)/H40), ((H40-G40)/G40), ((G40-F40)/F40), ((F40-E40)/E40), ((E40-D40)/D40), ((D40-C40)/C40), ((C40-B40)/B40))</f>
        <v>7.588136050127299E-2</v>
      </c>
      <c r="P40"/>
    </row>
    <row r="41" spans="1:16" x14ac:dyDescent="0.25">
      <c r="A41" s="33" t="s">
        <v>15</v>
      </c>
      <c r="B41" s="34">
        <v>14.3</v>
      </c>
      <c r="C41" s="34">
        <v>14.9</v>
      </c>
      <c r="D41" s="34">
        <v>15.4</v>
      </c>
      <c r="E41" s="34">
        <v>21.2</v>
      </c>
      <c r="F41" s="34">
        <v>17.100000000000001</v>
      </c>
      <c r="G41" s="34">
        <v>17.8</v>
      </c>
      <c r="H41" s="34">
        <v>11.8</v>
      </c>
      <c r="I41" s="34">
        <v>11.8</v>
      </c>
      <c r="J41" s="34">
        <v>15</v>
      </c>
      <c r="K41" s="34">
        <v>15.1</v>
      </c>
      <c r="L41" s="34">
        <v>21.403074259757311</v>
      </c>
      <c r="M41" s="34">
        <v>21.423686599683833</v>
      </c>
      <c r="N41" s="34">
        <v>23.623749263081748</v>
      </c>
      <c r="O41" s="2">
        <f>AVERAGE(((N41-M41)/M41), ((M41-L41)/L41), ((L41-K41)/K41), ((K41-J41)/J41), ((J41-I41)/I41), ((I41-H41)/H41), ((H41-G41)/G41), ((G41-F41)/F41), ((F41-E41)/E41), ((E41-D41)/D41), ((D41-C41)/C41), ((C41-B41)/B41))</f>
        <v>6.3460879962693992E-2</v>
      </c>
      <c r="P41"/>
    </row>
    <row r="42" spans="1:16" x14ac:dyDescent="0.25">
      <c r="A42" s="31" t="s">
        <v>27</v>
      </c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</row>
    <row r="44" spans="1:16" ht="18.75" x14ac:dyDescent="0.3">
      <c r="A44" s="21" t="s">
        <v>28</v>
      </c>
    </row>
    <row r="45" spans="1:16" ht="45" x14ac:dyDescent="0.25">
      <c r="A45" s="23" t="s">
        <v>4</v>
      </c>
      <c r="B45" s="23">
        <v>2010</v>
      </c>
      <c r="C45" s="23">
        <v>2011</v>
      </c>
      <c r="D45" s="23">
        <v>2012</v>
      </c>
      <c r="E45" s="23">
        <v>2013</v>
      </c>
      <c r="F45" s="23">
        <v>2014</v>
      </c>
      <c r="G45" s="23">
        <v>2015</v>
      </c>
      <c r="H45" s="23">
        <v>2016</v>
      </c>
      <c r="I45" s="23">
        <v>2017</v>
      </c>
      <c r="J45" s="23">
        <v>2018</v>
      </c>
      <c r="K45" s="23">
        <v>2019</v>
      </c>
      <c r="L45" s="23">
        <v>2020</v>
      </c>
      <c r="M45" s="23">
        <v>2021</v>
      </c>
      <c r="N45" s="23">
        <v>2022</v>
      </c>
      <c r="O45" s="20" t="s">
        <v>2</v>
      </c>
      <c r="P45" s="8" t="s">
        <v>3</v>
      </c>
    </row>
    <row r="46" spans="1:16" s="41" customFormat="1" x14ac:dyDescent="0.25">
      <c r="A46" s="37" t="s">
        <v>5</v>
      </c>
      <c r="B46" s="38">
        <v>24.975000000000001</v>
      </c>
      <c r="C46" s="39">
        <v>29.375</v>
      </c>
      <c r="D46" s="39">
        <v>29.375</v>
      </c>
      <c r="E46" s="39">
        <v>18.724999999999998</v>
      </c>
      <c r="F46" s="39">
        <v>19.675000000000001</v>
      </c>
      <c r="G46" s="39">
        <v>27.075000000000003</v>
      </c>
      <c r="H46" s="39">
        <v>18.45</v>
      </c>
      <c r="I46" s="39">
        <v>20.900000000000002</v>
      </c>
      <c r="J46" s="39">
        <v>20.675000000000004</v>
      </c>
      <c r="K46" s="39">
        <v>20.8</v>
      </c>
      <c r="L46" s="39">
        <v>15.289718690446758</v>
      </c>
      <c r="M46" s="39">
        <v>11.076779264173718</v>
      </c>
      <c r="N46" s="39">
        <v>11.175263817433654</v>
      </c>
      <c r="O46" s="40">
        <f>AVERAGE(((N46-M46)/M46), ((M46-L46)/L46), ((L46-K46)/K46), ((K46-J46)/J46), ((J46-I46)/I46), ((I46-H46)/H46), ((H46-G46)/G46), ((G46-F46)/F46), ((F46-E46)/E46), ((E46-D46)/D46), ((D46-C46)/C46), ((C46-B46)/B46))</f>
        <v>-4.01321400444496E-2</v>
      </c>
    </row>
    <row r="47" spans="1:16" s="41" customFormat="1" x14ac:dyDescent="0.25">
      <c r="A47" s="37" t="s">
        <v>6</v>
      </c>
      <c r="B47" s="38">
        <v>20.625</v>
      </c>
      <c r="C47" s="39">
        <v>21.150000000000002</v>
      </c>
      <c r="D47" s="39">
        <v>21.150000000000002</v>
      </c>
      <c r="E47" s="39">
        <v>18.8</v>
      </c>
      <c r="F47" s="39">
        <v>17.524999999999999</v>
      </c>
      <c r="G47" s="39">
        <v>18.699999999999996</v>
      </c>
      <c r="H47" s="39">
        <v>19.700000000000003</v>
      </c>
      <c r="I47" s="39">
        <v>18.874999999999996</v>
      </c>
      <c r="J47" s="39">
        <v>19.2</v>
      </c>
      <c r="K47" s="39">
        <v>18.775000000000002</v>
      </c>
      <c r="L47" s="39">
        <v>13.361304850358254</v>
      </c>
      <c r="M47" s="39">
        <v>11.94581145472543</v>
      </c>
      <c r="N47" s="39">
        <v>10.007075876428079</v>
      </c>
      <c r="O47" s="40">
        <f t="shared" ref="O47:O56" si="2">AVERAGE(((N47-M47)/M47), ((M47-L47)/L47), ((L47-K47)/K47), ((K47-J47)/J47), ((J47-I47)/I47), ((I47-H47)/H47), ((H47-G47)/G47), ((G47-F47)/F47), ((F47-E47)/E47), ((E47-D47)/D47), ((D47-C47)/C47), ((C47-B47)/B47))</f>
        <v>-5.3027302127207881E-2</v>
      </c>
    </row>
    <row r="48" spans="1:16" s="41" customFormat="1" x14ac:dyDescent="0.25">
      <c r="A48" s="37" t="s">
        <v>7</v>
      </c>
      <c r="B48" s="38">
        <v>15.066666666666668</v>
      </c>
      <c r="C48" s="39">
        <v>16.066666666666666</v>
      </c>
      <c r="D48" s="39">
        <v>16.066666666666666</v>
      </c>
      <c r="E48" s="39">
        <v>15.200000000000001</v>
      </c>
      <c r="F48" s="39">
        <v>14.533333333333333</v>
      </c>
      <c r="G48" s="39">
        <v>13.300000000000002</v>
      </c>
      <c r="H48" s="39">
        <v>11.533333333333333</v>
      </c>
      <c r="I48" s="39">
        <v>11.733333333333334</v>
      </c>
      <c r="J48" s="39">
        <v>11.666666666666666</v>
      </c>
      <c r="K48" s="39">
        <v>8.1333333333333329</v>
      </c>
      <c r="L48" s="39">
        <v>7.6834995145869343</v>
      </c>
      <c r="M48" s="39">
        <v>7.827004631730877</v>
      </c>
      <c r="N48" s="39">
        <v>7.5630364068416087</v>
      </c>
      <c r="O48" s="40">
        <f t="shared" si="2"/>
        <v>-5.0889830518204941E-2</v>
      </c>
    </row>
    <row r="49" spans="1:16" s="41" customFormat="1" x14ac:dyDescent="0.25">
      <c r="A49" s="37" t="s">
        <v>8</v>
      </c>
      <c r="B49" s="38">
        <v>21.933333333333334</v>
      </c>
      <c r="C49" s="39">
        <v>20.833333333333336</v>
      </c>
      <c r="D49" s="39">
        <v>20.833333333333336</v>
      </c>
      <c r="E49" s="39">
        <v>15.733333333333334</v>
      </c>
      <c r="F49" s="39">
        <v>17.2</v>
      </c>
      <c r="G49" s="39">
        <v>20.8</v>
      </c>
      <c r="H49" s="39">
        <v>14.533333333333333</v>
      </c>
      <c r="I49" s="39">
        <v>13.566666666666668</v>
      </c>
      <c r="J49" s="39">
        <v>16.066666666666666</v>
      </c>
      <c r="K49" s="39">
        <v>12.800000000000002</v>
      </c>
      <c r="L49" s="39">
        <v>7.9419011449740351</v>
      </c>
      <c r="M49" s="39">
        <v>9.5508060844293752</v>
      </c>
      <c r="N49" s="39">
        <v>9.7004097643981471</v>
      </c>
      <c r="O49" s="40">
        <f t="shared" si="2"/>
        <v>-4.5046672727328742E-2</v>
      </c>
    </row>
    <row r="50" spans="1:16" s="41" customFormat="1" x14ac:dyDescent="0.25">
      <c r="A50" s="37" t="s">
        <v>9</v>
      </c>
      <c r="B50" s="38">
        <v>21.6</v>
      </c>
      <c r="C50" s="39">
        <v>23.950000000000003</v>
      </c>
      <c r="D50" s="39">
        <v>23.950000000000003</v>
      </c>
      <c r="E50" s="39">
        <v>18.5</v>
      </c>
      <c r="F50" s="39">
        <v>19.25</v>
      </c>
      <c r="G50" s="39">
        <v>17.850000000000001</v>
      </c>
      <c r="H50" s="39">
        <v>15.100000000000001</v>
      </c>
      <c r="I50" s="39">
        <v>15.350000000000001</v>
      </c>
      <c r="J50" s="39">
        <v>16.25</v>
      </c>
      <c r="K50" s="39">
        <v>14.65</v>
      </c>
      <c r="L50" s="39">
        <v>12.589000681252481</v>
      </c>
      <c r="M50" s="39">
        <v>12.757529534610439</v>
      </c>
      <c r="N50" s="39">
        <v>12.610834702328305</v>
      </c>
      <c r="O50" s="40">
        <f t="shared" si="2"/>
        <v>-3.8923086561072226E-2</v>
      </c>
    </row>
    <row r="51" spans="1:16" s="41" customFormat="1" x14ac:dyDescent="0.25">
      <c r="A51" s="37" t="s">
        <v>10</v>
      </c>
      <c r="B51" s="38">
        <v>13.675000000000001</v>
      </c>
      <c r="C51" s="39">
        <v>14.9</v>
      </c>
      <c r="D51" s="39">
        <v>14.9</v>
      </c>
      <c r="E51" s="39">
        <v>15.399999999999999</v>
      </c>
      <c r="F51" s="39">
        <v>15.875</v>
      </c>
      <c r="G51" s="39">
        <v>12.725000000000001</v>
      </c>
      <c r="H51" s="39">
        <v>12.65</v>
      </c>
      <c r="I51" s="39">
        <v>14.05</v>
      </c>
      <c r="J51" s="39">
        <v>12.9</v>
      </c>
      <c r="K51" s="39">
        <v>12.575000000000001</v>
      </c>
      <c r="L51" s="39">
        <v>11.184784024381578</v>
      </c>
      <c r="M51" s="39">
        <v>12.820486672178447</v>
      </c>
      <c r="N51" s="39">
        <v>12.445552957060086</v>
      </c>
      <c r="O51" s="40">
        <f t="shared" si="2"/>
        <v>-3.355504745679859E-3</v>
      </c>
    </row>
    <row r="52" spans="1:16" s="41" customFormat="1" x14ac:dyDescent="0.25">
      <c r="A52" s="37" t="s">
        <v>11</v>
      </c>
      <c r="B52" s="38">
        <v>17.833333333333332</v>
      </c>
      <c r="C52" s="39">
        <v>16.166666666666668</v>
      </c>
      <c r="D52" s="39">
        <v>16.166666666666668</v>
      </c>
      <c r="E52" s="39">
        <v>13.799999999999999</v>
      </c>
      <c r="F52" s="39">
        <v>16.600000000000001</v>
      </c>
      <c r="G52" s="39">
        <v>16.066666666666666</v>
      </c>
      <c r="H52" s="39">
        <v>11.466666666666669</v>
      </c>
      <c r="I52" s="39">
        <v>12.4</v>
      </c>
      <c r="J52" s="39">
        <v>13.200000000000001</v>
      </c>
      <c r="K52" s="39">
        <v>12.4</v>
      </c>
      <c r="L52" s="39">
        <v>8.9542663471872963</v>
      </c>
      <c r="M52" s="39">
        <v>8.9722106269355404</v>
      </c>
      <c r="N52" s="39">
        <v>8.7240663891070191</v>
      </c>
      <c r="O52" s="40">
        <f t="shared" si="2"/>
        <v>-4.7801335765373466E-2</v>
      </c>
    </row>
    <row r="53" spans="1:16" s="41" customFormat="1" x14ac:dyDescent="0.25">
      <c r="A53" s="37" t="s">
        <v>12</v>
      </c>
      <c r="B53" s="38">
        <v>18.5</v>
      </c>
      <c r="C53" s="39">
        <v>21.099999999999998</v>
      </c>
      <c r="D53" s="39">
        <v>21.099999999999998</v>
      </c>
      <c r="E53" s="39">
        <v>25.400000000000002</v>
      </c>
      <c r="F53" s="39">
        <v>15.15</v>
      </c>
      <c r="G53" s="39">
        <v>21.4</v>
      </c>
      <c r="H53" s="39">
        <v>17.05</v>
      </c>
      <c r="I53" s="39">
        <v>18.7</v>
      </c>
      <c r="J53" s="39">
        <v>17.149999999999999</v>
      </c>
      <c r="K53" s="39">
        <v>17.7</v>
      </c>
      <c r="L53" s="39">
        <v>11.999004382299967</v>
      </c>
      <c r="M53" s="39">
        <v>12.288129984854468</v>
      </c>
      <c r="N53" s="39">
        <v>12.917198577294958</v>
      </c>
      <c r="O53" s="40">
        <f t="shared" si="2"/>
        <v>-4.2321470269568824E-3</v>
      </c>
    </row>
    <row r="54" spans="1:16" s="41" customFormat="1" x14ac:dyDescent="0.25">
      <c r="A54" s="37" t="s">
        <v>13</v>
      </c>
      <c r="B54" s="38">
        <v>14</v>
      </c>
      <c r="C54" s="39">
        <v>14.174999999999999</v>
      </c>
      <c r="D54" s="39">
        <v>14.174999999999999</v>
      </c>
      <c r="E54" s="39">
        <v>16.049999999999997</v>
      </c>
      <c r="F54" s="39">
        <v>20.324999999999999</v>
      </c>
      <c r="G54" s="39">
        <v>16.375</v>
      </c>
      <c r="H54" s="39">
        <v>14.125</v>
      </c>
      <c r="I54" s="39">
        <v>14.299999999999999</v>
      </c>
      <c r="J54" s="39">
        <v>15.225</v>
      </c>
      <c r="K54" s="39">
        <v>20.85</v>
      </c>
      <c r="L54" s="39">
        <v>11.324816584627744</v>
      </c>
      <c r="M54" s="39">
        <v>10.990332553296973</v>
      </c>
      <c r="N54" s="39">
        <v>11.151506346889155</v>
      </c>
      <c r="O54" s="40">
        <f t="shared" si="2"/>
        <v>4.5169001936948396E-3</v>
      </c>
    </row>
    <row r="55" spans="1:16" s="41" customFormat="1" x14ac:dyDescent="0.25">
      <c r="A55" s="37" t="s">
        <v>14</v>
      </c>
      <c r="B55" s="38">
        <v>13.9</v>
      </c>
      <c r="C55" s="39">
        <v>15.466666666666667</v>
      </c>
      <c r="D55" s="39">
        <v>15.466666666666667</v>
      </c>
      <c r="E55" s="39">
        <v>13.5</v>
      </c>
      <c r="F55" s="39">
        <v>12.566666666666668</v>
      </c>
      <c r="G55" s="39">
        <v>11.766666666666666</v>
      </c>
      <c r="H55" s="39">
        <v>8.0333333333333332</v>
      </c>
      <c r="I55" s="39">
        <v>8.9666666666666668</v>
      </c>
      <c r="J55" s="39">
        <v>9.6666666666666661</v>
      </c>
      <c r="K55" s="39">
        <v>12.233333333333334</v>
      </c>
      <c r="L55" s="39">
        <v>6.3100958213512035</v>
      </c>
      <c r="M55" s="39">
        <v>5.8615240308077041</v>
      </c>
      <c r="N55" s="39">
        <v>5.9421534594217311</v>
      </c>
      <c r="O55" s="40">
        <f t="shared" si="2"/>
        <v>-4.5522994920785785E-2</v>
      </c>
    </row>
    <row r="56" spans="1:16" x14ac:dyDescent="0.25">
      <c r="A56" s="27" t="s">
        <v>15</v>
      </c>
      <c r="B56" s="28">
        <v>15.9</v>
      </c>
      <c r="C56" s="28">
        <v>17.399999999999999</v>
      </c>
      <c r="D56" s="28">
        <v>17.399999999999999</v>
      </c>
      <c r="E56" s="28">
        <v>17.899999999999999</v>
      </c>
      <c r="F56" s="28">
        <v>17.899999999999999</v>
      </c>
      <c r="G56" s="28">
        <v>15.8</v>
      </c>
      <c r="H56" s="28">
        <v>12.4</v>
      </c>
      <c r="I56" s="28">
        <v>12.9</v>
      </c>
      <c r="J56" s="28">
        <v>13</v>
      </c>
      <c r="K56" s="28">
        <v>13.1</v>
      </c>
      <c r="L56" s="28">
        <v>9.1295409991425558</v>
      </c>
      <c r="M56" s="28">
        <v>9.0161534274244257</v>
      </c>
      <c r="N56" s="28">
        <v>9.1960619615742445</v>
      </c>
      <c r="O56" s="2">
        <f t="shared" si="2"/>
        <v>-3.7435044401958405E-2</v>
      </c>
      <c r="P56"/>
    </row>
    <row r="58" spans="1:16" ht="30" customHeight="1" x14ac:dyDescent="0.25">
      <c r="A58" s="23" t="s">
        <v>16</v>
      </c>
      <c r="B58" s="23">
        <v>2010</v>
      </c>
      <c r="C58" s="23">
        <v>2011</v>
      </c>
      <c r="D58" s="23">
        <v>2012</v>
      </c>
      <c r="E58" s="23">
        <v>2013</v>
      </c>
      <c r="F58" s="23">
        <v>2014</v>
      </c>
      <c r="G58" s="23">
        <v>2015</v>
      </c>
      <c r="H58" s="23">
        <v>2016</v>
      </c>
      <c r="I58" s="23">
        <v>2017</v>
      </c>
      <c r="J58" s="23">
        <v>2018</v>
      </c>
      <c r="K58" s="23">
        <v>2019</v>
      </c>
      <c r="L58" s="23">
        <v>2020</v>
      </c>
      <c r="M58" s="23">
        <v>2021</v>
      </c>
      <c r="N58" s="23">
        <v>2022</v>
      </c>
      <c r="O58" s="29"/>
    </row>
    <row r="59" spans="1:16" x14ac:dyDescent="0.25">
      <c r="A59" s="30" t="s">
        <v>17</v>
      </c>
      <c r="B59" s="25">
        <v>20.957142857142856</v>
      </c>
      <c r="C59" s="26">
        <v>22.342857142857145</v>
      </c>
      <c r="D59" s="26">
        <v>22.342857142857145</v>
      </c>
      <c r="E59" s="26">
        <v>17.350000000000001</v>
      </c>
      <c r="F59" s="26">
        <v>17.428571428571431</v>
      </c>
      <c r="G59" s="26">
        <v>20.385714285714279</v>
      </c>
      <c r="H59" s="26">
        <v>16.485714285714288</v>
      </c>
      <c r="I59" s="26">
        <v>16.785714285714285</v>
      </c>
      <c r="J59" s="26">
        <v>17.335714285714285</v>
      </c>
      <c r="K59" s="26">
        <v>15.792857142857141</v>
      </c>
      <c r="L59" s="26">
        <v>11.534306867278785</v>
      </c>
      <c r="M59" s="26">
        <v>10.301699644576955</v>
      </c>
      <c r="N59" s="26">
        <v>9.7514069492261548</v>
      </c>
      <c r="O59" s="2">
        <f>AVERAGE(((N59-M59)/M59), ((M59-L59)/L59), ((L59-K59)/K59), ((K59-J59)/J59), ((J59-I59)/I59), ((I59-H59)/H59), ((H59-G59)/G59), ((G59-F59)/F59), ((F59-E59)/E59), ((E59-D59)/D59), ((D59-C59)/C59), ((C59-B59)/B59))</f>
        <v>-5.3535130689341896E-2</v>
      </c>
      <c r="P59"/>
    </row>
    <row r="60" spans="1:16" x14ac:dyDescent="0.25">
      <c r="A60" s="30" t="s">
        <v>18</v>
      </c>
      <c r="B60" s="25">
        <v>16.524999999999999</v>
      </c>
      <c r="C60" s="26">
        <v>17.137500000000003</v>
      </c>
      <c r="D60" s="26">
        <v>17.137500000000003</v>
      </c>
      <c r="E60" s="26">
        <v>16.587500000000002</v>
      </c>
      <c r="F60" s="26">
        <v>14.725</v>
      </c>
      <c r="G60" s="26">
        <v>15.7875</v>
      </c>
      <c r="H60" s="26">
        <v>11.574999999999999</v>
      </c>
      <c r="I60" s="26">
        <v>12.6875</v>
      </c>
      <c r="J60" s="26">
        <v>12.862499999999999</v>
      </c>
      <c r="K60" s="26">
        <v>13.662500000000001</v>
      </c>
      <c r="L60" s="26">
        <v>8.7238869087769277</v>
      </c>
      <c r="M60" s="26">
        <v>8.6346829928673348</v>
      </c>
      <c r="N60" s="26">
        <v>8.7291320875220215</v>
      </c>
      <c r="O60" s="2">
        <f>AVERAGE(((N60-M60)/M60), ((M60-L60)/L60), ((L60-K60)/K60), ((K60-J60)/J60), ((J60-I60)/I60), ((I60-H60)/H60), ((H60-G60)/G60), ((G60-F60)/F60), ((F60-E60)/E60), ((E60-D60)/D60), ((D60-C60)/C60), ((C60-B60)/B60))</f>
        <v>-4.0886483716768729E-2</v>
      </c>
      <c r="P60"/>
    </row>
    <row r="61" spans="1:16" x14ac:dyDescent="0.25">
      <c r="A61" s="30" t="s">
        <v>19</v>
      </c>
      <c r="B61" s="25">
        <v>15.39</v>
      </c>
      <c r="C61" s="26">
        <v>16.419999999999998</v>
      </c>
      <c r="D61" s="26">
        <v>16.419999999999998</v>
      </c>
      <c r="E61" s="26">
        <v>16.279999999999998</v>
      </c>
      <c r="F61" s="26">
        <v>18.329999999999998</v>
      </c>
      <c r="G61" s="26">
        <v>15.209999999999999</v>
      </c>
      <c r="H61" s="26">
        <v>13.729999999999999</v>
      </c>
      <c r="I61" s="26">
        <v>14.41</v>
      </c>
      <c r="J61" s="26">
        <v>14.500000000000004</v>
      </c>
      <c r="K61" s="26">
        <v>16.3</v>
      </c>
      <c r="L61" s="26">
        <v>11.521640379854226</v>
      </c>
      <c r="M61" s="26">
        <v>12.075833597112254</v>
      </c>
      <c r="N61" s="26">
        <v>11.960990662045356</v>
      </c>
      <c r="O61" s="2">
        <f>AVERAGE(((N61-M61)/M61), ((M61-L61)/L61), ((L61-K61)/K61), ((K61-J61)/J61), ((J61-I61)/I61), ((I61-H61)/H61), ((H61-G61)/G61), ((G61-F61)/F61), ((F61-E61)/E61), ((E61-D61)/D61), ((D61-C61)/C61), ((C61-B61)/B61))</f>
        <v>-1.3153839214926888E-2</v>
      </c>
      <c r="P61"/>
    </row>
    <row r="62" spans="1:16" x14ac:dyDescent="0.25">
      <c r="A62" s="27" t="s">
        <v>15</v>
      </c>
      <c r="B62" s="28">
        <v>15.9</v>
      </c>
      <c r="C62" s="28">
        <v>17.399999999999999</v>
      </c>
      <c r="D62" s="28">
        <v>17.399999999999999</v>
      </c>
      <c r="E62" s="28">
        <v>17.899999999999999</v>
      </c>
      <c r="F62" s="28">
        <v>17.899999999999999</v>
      </c>
      <c r="G62" s="28">
        <v>15.8</v>
      </c>
      <c r="H62" s="28">
        <v>12.4</v>
      </c>
      <c r="I62" s="28">
        <v>12.9</v>
      </c>
      <c r="J62" s="28">
        <v>13</v>
      </c>
      <c r="K62" s="28">
        <v>13.1</v>
      </c>
      <c r="L62" s="28">
        <v>9.1295409991425558</v>
      </c>
      <c r="M62" s="28">
        <v>9.0161534274244257</v>
      </c>
      <c r="N62" s="28">
        <v>9.1960619615742445</v>
      </c>
      <c r="O62" s="2">
        <f>AVERAGE(((N62-M62)/M62), ((M62-L62)/L62), ((L62-K62)/K62), ((K62-J62)/J62), ((J62-I62)/I62), ((I62-H62)/H62), ((H62-G62)/G62), ((G62-F62)/F62), ((F62-E62)/E62), ((E62-D62)/D62), ((D62-C62)/C62), ((C62-B62)/B62))</f>
        <v>-3.7435044401958405E-2</v>
      </c>
      <c r="P62"/>
    </row>
    <row r="63" spans="1:16" x14ac:dyDescent="0.25">
      <c r="A63" t="s">
        <v>27</v>
      </c>
    </row>
  </sheetData>
  <sheetProtection algorithmName="SHA-512" hashValue="S4ZEXrGoPe0x4ZF6MnG1qIqBA2Qy2FqtFpv97wS6RkMgbcmbY8kkCIHUJCQsFLAUpj2N3xctQSAWM0eTuczGvA==" saltValue="3Ze2RU2m2GHQrF9MUO7rGg==" spinCount="100000" sheet="1" objects="1" scenarios="1"/>
  <hyperlinks>
    <hyperlink ref="S1" location="Portada!A1" display="Volver al Índice" xr:uid="{36398BDC-57B4-4522-A32B-08AD4BFB7CCF}"/>
  </hyperlinks>
  <pageMargins left="0.7" right="0.7" top="0.75" bottom="0.75" header="0.3" footer="0.3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xr2:uid="{3006A6AB-FC82-48A8-8764-FA468E81562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Indicadores_Salud!B16:M16</xm:f>
              <xm:sqref>P16</xm:sqref>
            </x14:sparkline>
            <x14:sparkline>
              <xm:f>Indicadores_Salud!B17:M17</xm:f>
              <xm:sqref>P17</xm:sqref>
            </x14:sparkline>
            <x14:sparkline>
              <xm:f>Indicadores_Salud!B18:M18</xm:f>
              <xm:sqref>P18</xm:sqref>
            </x14:sparkline>
            <x14:sparkline>
              <xm:f>Indicadores_Salud!B19:M19</xm:f>
              <xm:sqref>P19</xm:sqref>
            </x14:sparkline>
            <x14:sparkline>
              <xm:f>Indicadores_Salud!B20:M20</xm:f>
              <xm:sqref>P20</xm:sqref>
            </x14:sparkline>
          </x14:sparklines>
        </x14:sparklineGroup>
        <x14:sparklineGroup manualMax="0" manualMin="0" displayEmptyCellsAs="gap" xr2:uid="{5CA3BD29-170B-431E-AC9D-6DBB2566B08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Indicadores_Salud!B14:M14</xm:f>
              <xm:sqref>P14</xm:sqref>
            </x14:sparkline>
          </x14:sparklines>
        </x14:sparklineGroup>
        <x14:sparklineGroup manualMax="0" manualMin="0" displayEmptyCellsAs="gap" xr2:uid="{D02DDD8D-A8A2-4FCB-954E-74CCF3B0D89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Indicadores_Salud!B3:M3</xm:f>
              <xm:sqref>P3</xm:sqref>
            </x14:sparkline>
            <x14:sparkline>
              <xm:f>Indicadores_Salud!B4:M4</xm:f>
              <xm:sqref>P4</xm:sqref>
            </x14:sparkline>
            <x14:sparkline>
              <xm:f>Indicadores_Salud!B5:M5</xm:f>
              <xm:sqref>P5</xm:sqref>
            </x14:sparkline>
            <x14:sparkline>
              <xm:f>Indicadores_Salud!B6:M6</xm:f>
              <xm:sqref>P6</xm:sqref>
            </x14:sparkline>
            <x14:sparkline>
              <xm:f>Indicadores_Salud!B7:M7</xm:f>
              <xm:sqref>P7</xm:sqref>
            </x14:sparkline>
            <x14:sparkline>
              <xm:f>Indicadores_Salud!B8:M8</xm:f>
              <xm:sqref>P8</xm:sqref>
            </x14:sparkline>
            <x14:sparkline>
              <xm:f>Indicadores_Salud!B9:M9</xm:f>
              <xm:sqref>P9</xm:sqref>
            </x14:sparkline>
            <x14:sparkline>
              <xm:f>Indicadores_Salud!B10:M10</xm:f>
              <xm:sqref>P10</xm:sqref>
            </x14:sparkline>
            <x14:sparkline>
              <xm:f>Indicadores_Salud!B11:M11</xm:f>
              <xm:sqref>P11</xm:sqref>
            </x14:sparkline>
            <x14:sparkline>
              <xm:f>Indicadores_Salud!B12:M12</xm:f>
              <xm:sqref>P12</xm:sqref>
            </x14:sparkline>
            <x14:sparkline>
              <xm:f>Indicadores_Salud!B13:M13</xm:f>
              <xm:sqref>P13</xm:sqref>
            </x14:sparkline>
          </x14:sparklines>
        </x14:sparklineGroup>
        <x14:sparklineGroup manualMax="0" manualMin="0" displayEmptyCellsAs="gap" xr2:uid="{4FB6AC46-CA80-4A97-AC45-BD8C25950A2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Indicadores_Salud!B46:M46</xm:f>
              <xm:sqref>P46</xm:sqref>
            </x14:sparkline>
            <x14:sparkline>
              <xm:f>Indicadores_Salud!B47:M47</xm:f>
              <xm:sqref>P47</xm:sqref>
            </x14:sparkline>
            <x14:sparkline>
              <xm:f>Indicadores_Salud!B48:M48</xm:f>
              <xm:sqref>P48</xm:sqref>
            </x14:sparkline>
            <x14:sparkline>
              <xm:f>Indicadores_Salud!B49:M49</xm:f>
              <xm:sqref>P49</xm:sqref>
            </x14:sparkline>
            <x14:sparkline>
              <xm:f>Indicadores_Salud!B50:M50</xm:f>
              <xm:sqref>P50</xm:sqref>
            </x14:sparkline>
            <x14:sparkline>
              <xm:f>Indicadores_Salud!B51:M51</xm:f>
              <xm:sqref>P51</xm:sqref>
            </x14:sparkline>
            <x14:sparkline>
              <xm:f>Indicadores_Salud!B52:M52</xm:f>
              <xm:sqref>P52</xm:sqref>
            </x14:sparkline>
            <x14:sparkline>
              <xm:f>Indicadores_Salud!B53:M53</xm:f>
              <xm:sqref>P53</xm:sqref>
            </x14:sparkline>
            <x14:sparkline>
              <xm:f>Indicadores_Salud!B54:M54</xm:f>
              <xm:sqref>P54</xm:sqref>
            </x14:sparkline>
            <x14:sparkline>
              <xm:f>Indicadores_Salud!B55:M55</xm:f>
              <xm:sqref>P55</xm:sqref>
            </x14:sparkline>
            <x14:sparkline>
              <xm:f>Indicadores_Salud!B56:M56</xm:f>
              <xm:sqref>P56</xm:sqref>
            </x14:sparkline>
          </x14:sparklines>
        </x14:sparklineGroup>
        <x14:sparklineGroup manualMax="0" manualMin="0" displayEmptyCellsAs="gap" xr2:uid="{3F53CB3D-A1AE-4D4E-A8A1-D9335792B26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Indicadores_Salud!B57:M57</xm:f>
              <xm:sqref>P57</xm:sqref>
            </x14:sparkline>
          </x14:sparklines>
        </x14:sparklineGroup>
        <x14:sparklineGroup manualMax="0" manualMin="0" displayEmptyCellsAs="gap" xr2:uid="{CC30720A-4B4E-45CC-8295-1E0AF0E73AA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Indicadores_Salud!B59:M59</xm:f>
              <xm:sqref>P59</xm:sqref>
            </x14:sparkline>
            <x14:sparkline>
              <xm:f>Indicadores_Salud!B60:M60</xm:f>
              <xm:sqref>P60</xm:sqref>
            </x14:sparkline>
            <x14:sparkline>
              <xm:f>Indicadores_Salud!B61:M61</xm:f>
              <xm:sqref>P61</xm:sqref>
            </x14:sparkline>
            <x14:sparkline>
              <xm:f>Indicadores_Salud!B62:M62</xm:f>
              <xm:sqref>P62</xm:sqref>
            </x14:sparkline>
          </x14:sparklines>
        </x14:sparklineGroup>
        <x14:sparklineGroup manualMax="0" manualMin="0" displayEmptyCellsAs="gap" xr2:uid="{7BA3CB0C-6243-4D4C-8804-CD067B3B095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Indicadores_Salud!B38:M38</xm:f>
              <xm:sqref>P38</xm:sqref>
            </x14:sparkline>
            <x14:sparkline>
              <xm:f>Indicadores_Salud!B39:M39</xm:f>
              <xm:sqref>P39</xm:sqref>
            </x14:sparkline>
            <x14:sparkline>
              <xm:f>Indicadores_Salud!B40:M40</xm:f>
              <xm:sqref>P40</xm:sqref>
            </x14:sparkline>
            <x14:sparkline>
              <xm:f>Indicadores_Salud!B41:M41</xm:f>
              <xm:sqref>P41</xm:sqref>
            </x14:sparkline>
            <x14:sparkline>
              <xm:f>Indicadores_Salud!B42:M42</xm:f>
              <xm:sqref>P42</xm:sqref>
            </x14:sparkline>
          </x14:sparklines>
        </x14:sparklineGroup>
        <x14:sparklineGroup manualMax="0" manualMin="0" displayEmptyCellsAs="gap" xr2:uid="{AC956380-4025-460A-9DBB-7E6E613C2F0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Indicadores_Salud!B36:M36</xm:f>
              <xm:sqref>P36</xm:sqref>
            </x14:sparkline>
          </x14:sparklines>
        </x14:sparklineGroup>
        <x14:sparklineGroup manualMax="0" manualMin="0" displayEmptyCellsAs="gap" xr2:uid="{1FBBB5C1-228A-4D03-995F-7B8173E8B3D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Indicadores_Salud!B25:M25</xm:f>
              <xm:sqref>P25</xm:sqref>
            </x14:sparkline>
            <x14:sparkline>
              <xm:f>Indicadores_Salud!B26:M26</xm:f>
              <xm:sqref>P26</xm:sqref>
            </x14:sparkline>
            <x14:sparkline>
              <xm:f>Indicadores_Salud!B27:M27</xm:f>
              <xm:sqref>P27</xm:sqref>
            </x14:sparkline>
            <x14:sparkline>
              <xm:f>Indicadores_Salud!B28:M28</xm:f>
              <xm:sqref>P28</xm:sqref>
            </x14:sparkline>
            <x14:sparkline>
              <xm:f>Indicadores_Salud!B29:M29</xm:f>
              <xm:sqref>P29</xm:sqref>
            </x14:sparkline>
            <x14:sparkline>
              <xm:f>Indicadores_Salud!B30:M30</xm:f>
              <xm:sqref>P30</xm:sqref>
            </x14:sparkline>
            <x14:sparkline>
              <xm:f>Indicadores_Salud!B31:M31</xm:f>
              <xm:sqref>P31</xm:sqref>
            </x14:sparkline>
            <x14:sparkline>
              <xm:f>Indicadores_Salud!B32:M32</xm:f>
              <xm:sqref>P32</xm:sqref>
            </x14:sparkline>
            <x14:sparkline>
              <xm:f>Indicadores_Salud!B33:M33</xm:f>
              <xm:sqref>P33</xm:sqref>
            </x14:sparkline>
            <x14:sparkline>
              <xm:f>Indicadores_Salud!B34:M34</xm:f>
              <xm:sqref>P34</xm:sqref>
            </x14:sparkline>
            <x14:sparkline>
              <xm:f>Indicadores_Salud!B35:M35</xm:f>
              <xm:sqref>P35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F7AFD-715F-4609-80E4-2F8147592DC3}">
  <sheetPr>
    <tabColor theme="4" tint="0.79998168889431442"/>
  </sheetPr>
  <dimension ref="A1:R125"/>
  <sheetViews>
    <sheetView zoomScaleNormal="100" workbookViewId="0">
      <pane xSplit="1" ySplit="2" topLeftCell="B3" activePane="bottomRight" state="frozen"/>
      <selection sqref="A1:AD67"/>
      <selection pane="topRight" sqref="A1:AD67"/>
      <selection pane="bottomLeft" sqref="A1:AD67"/>
      <selection pane="bottomRight" activeCell="A2" sqref="A2"/>
    </sheetView>
  </sheetViews>
  <sheetFormatPr defaultRowHeight="15" x14ac:dyDescent="0.25"/>
  <cols>
    <col min="1" max="1" width="27" customWidth="1"/>
    <col min="2" max="2" width="9.140625" style="22"/>
    <col min="3" max="14" width="9.140625" style="5"/>
    <col min="15" max="15" width="15.28515625" style="4" customWidth="1"/>
    <col min="16" max="16" width="51.140625" style="4" customWidth="1"/>
  </cols>
  <sheetData>
    <row r="1" spans="1:18" ht="18.75" x14ac:dyDescent="0.3">
      <c r="A1" s="21" t="s">
        <v>29</v>
      </c>
      <c r="R1" s="176" t="s">
        <v>181</v>
      </c>
    </row>
    <row r="2" spans="1:18" ht="30" x14ac:dyDescent="0.25">
      <c r="A2" s="23" t="s">
        <v>4</v>
      </c>
      <c r="B2" s="23">
        <v>2010</v>
      </c>
      <c r="C2" s="23">
        <v>2011</v>
      </c>
      <c r="D2" s="23">
        <v>2012</v>
      </c>
      <c r="E2" s="23">
        <v>2013</v>
      </c>
      <c r="F2" s="23">
        <v>2014</v>
      </c>
      <c r="G2" s="23">
        <v>2015</v>
      </c>
      <c r="H2" s="23">
        <v>2016</v>
      </c>
      <c r="I2" s="23">
        <v>2017</v>
      </c>
      <c r="J2" s="23">
        <v>2018</v>
      </c>
      <c r="K2" s="23">
        <v>2019</v>
      </c>
      <c r="L2" s="23">
        <v>2020</v>
      </c>
      <c r="M2" s="23">
        <v>2021</v>
      </c>
      <c r="N2" s="23">
        <v>2022</v>
      </c>
      <c r="O2" s="20" t="s">
        <v>2</v>
      </c>
      <c r="P2" s="8" t="s">
        <v>3</v>
      </c>
    </row>
    <row r="3" spans="1:18" s="41" customFormat="1" x14ac:dyDescent="0.25">
      <c r="A3" s="37" t="s">
        <v>5</v>
      </c>
      <c r="B3" s="38">
        <v>30.575000000000003</v>
      </c>
      <c r="C3" s="39">
        <v>29.708750000000002</v>
      </c>
      <c r="D3" s="39">
        <v>29.185000000000002</v>
      </c>
      <c r="E3" s="39">
        <v>31.655000000000001</v>
      </c>
      <c r="F3" s="39">
        <v>32.74312945035603</v>
      </c>
      <c r="G3" s="39">
        <v>34.165660247726436</v>
      </c>
      <c r="H3" s="39">
        <v>40.879820519039534</v>
      </c>
      <c r="I3" s="39">
        <v>50.42</v>
      </c>
      <c r="J3" s="39">
        <v>52.495000000000005</v>
      </c>
      <c r="K3" s="39">
        <v>56.72</v>
      </c>
      <c r="L3" s="39">
        <v>64.037499999999994</v>
      </c>
      <c r="M3" s="39">
        <v>70.702500000000001</v>
      </c>
      <c r="N3" s="39">
        <v>70.672499999999999</v>
      </c>
      <c r="O3" s="40">
        <f>AVERAGE(((N3-M3)/M3), ((M3-L3)/L3), ((L3-K3)/K3), ((K3-J3)/J3), ((J3-I3)/I3), ((I3-H3)/H3), ((H3-G3)/G3), ((G3-F3)/F3), ((F3-E3)/E3), ((E3-D3)/D3), ((D3-C3)/C3), ((C3-B3)/B3))</f>
        <v>7.5057037900104234E-2</v>
      </c>
    </row>
    <row r="4" spans="1:18" s="41" customFormat="1" x14ac:dyDescent="0.25">
      <c r="A4" s="37" t="s">
        <v>6</v>
      </c>
      <c r="B4" s="38">
        <v>28.45</v>
      </c>
      <c r="C4" s="39">
        <v>28.502499999999998</v>
      </c>
      <c r="D4" s="39">
        <v>28.88</v>
      </c>
      <c r="E4" s="39">
        <v>30.24</v>
      </c>
      <c r="F4" s="39">
        <v>32.321808456444217</v>
      </c>
      <c r="G4" s="39">
        <v>34.501137413204638</v>
      </c>
      <c r="H4" s="39">
        <v>39.881691335970402</v>
      </c>
      <c r="I4" s="39">
        <v>46.400000000000006</v>
      </c>
      <c r="J4" s="39">
        <v>49.730000000000004</v>
      </c>
      <c r="K4" s="39">
        <v>54.41</v>
      </c>
      <c r="L4" s="39">
        <v>57.85</v>
      </c>
      <c r="M4" s="39">
        <v>60.662500000000001</v>
      </c>
      <c r="N4" s="39">
        <v>61.11</v>
      </c>
      <c r="O4" s="40">
        <f t="shared" ref="O4:O13" si="0">AVERAGE(((N4-M4)/M4), ((M4-L4)/L4), ((L4-K4)/K4), ((K4-J4)/J4), ((J4-I4)/I4), ((I4-H4)/H4), ((H4-G4)/G4), ((G4-F4)/F4), ((F4-E4)/E4), ((E4-D4)/D4), ((D4-C4)/C4), ((C4-B4)/B4))</f>
        <v>6.6911433601802142E-2</v>
      </c>
    </row>
    <row r="5" spans="1:18" s="41" customFormat="1" x14ac:dyDescent="0.25">
      <c r="A5" s="37" t="s">
        <v>7</v>
      </c>
      <c r="B5" s="38">
        <v>35.733333333333341</v>
      </c>
      <c r="C5" s="39">
        <v>35.896666666666675</v>
      </c>
      <c r="D5" s="39">
        <v>36.900000000000006</v>
      </c>
      <c r="E5" s="39">
        <v>39.04</v>
      </c>
      <c r="F5" s="39">
        <v>40.662308479781608</v>
      </c>
      <c r="G5" s="39">
        <v>41.479118189685316</v>
      </c>
      <c r="H5" s="39">
        <v>47.582747391393298</v>
      </c>
      <c r="I5" s="39">
        <v>56.465000000000003</v>
      </c>
      <c r="J5" s="39">
        <v>56.96</v>
      </c>
      <c r="K5" s="39">
        <v>58.980000000000004</v>
      </c>
      <c r="L5" s="39">
        <v>63.319999999999993</v>
      </c>
      <c r="M5" s="39">
        <v>68.210000000000008</v>
      </c>
      <c r="N5" s="39">
        <v>69.492499999999993</v>
      </c>
      <c r="O5" s="40">
        <f t="shared" si="0"/>
        <v>5.8318420632700686E-2</v>
      </c>
    </row>
    <row r="6" spans="1:18" s="41" customFormat="1" x14ac:dyDescent="0.25">
      <c r="A6" s="37" t="s">
        <v>8</v>
      </c>
      <c r="B6" s="38">
        <v>31.366666666666667</v>
      </c>
      <c r="C6" s="39">
        <v>31.868333333333332</v>
      </c>
      <c r="D6" s="39">
        <v>33.29</v>
      </c>
      <c r="E6" s="39">
        <v>34.760000000000005</v>
      </c>
      <c r="F6" s="39">
        <v>36.124693821573061</v>
      </c>
      <c r="G6" s="39">
        <v>37.567815173523741</v>
      </c>
      <c r="H6" s="39">
        <v>44.088222958057393</v>
      </c>
      <c r="I6" s="39">
        <v>54.069999999999993</v>
      </c>
      <c r="J6" s="39">
        <v>56.27</v>
      </c>
      <c r="K6" s="39">
        <v>60.255000000000003</v>
      </c>
      <c r="L6" s="39">
        <v>68.342500000000001</v>
      </c>
      <c r="M6" s="39">
        <v>74.444999999999993</v>
      </c>
      <c r="N6" s="39">
        <v>75.107500000000002</v>
      </c>
      <c r="O6" s="40">
        <f t="shared" si="0"/>
        <v>7.7321610180352718E-2</v>
      </c>
    </row>
    <row r="7" spans="1:18" s="41" customFormat="1" x14ac:dyDescent="0.25">
      <c r="A7" s="37" t="s">
        <v>9</v>
      </c>
      <c r="B7" s="38">
        <v>18.75</v>
      </c>
      <c r="C7" s="39">
        <v>19.327500000000001</v>
      </c>
      <c r="D7" s="39">
        <v>21.344999999999999</v>
      </c>
      <c r="E7" s="39">
        <v>23.939999999999998</v>
      </c>
      <c r="F7" s="39">
        <v>25.804320357871603</v>
      </c>
      <c r="G7" s="39">
        <v>28.025523927145045</v>
      </c>
      <c r="H7" s="39">
        <v>34.600664018161183</v>
      </c>
      <c r="I7" s="39">
        <v>41.835000000000001</v>
      </c>
      <c r="J7" s="39">
        <v>46.629999999999995</v>
      </c>
      <c r="K7" s="39">
        <v>54.435000000000002</v>
      </c>
      <c r="L7" s="39">
        <v>59.532499999999999</v>
      </c>
      <c r="M7" s="39">
        <v>64.085000000000008</v>
      </c>
      <c r="N7" s="39">
        <v>64.78</v>
      </c>
      <c r="O7" s="40">
        <f t="shared" si="0"/>
        <v>0.11061366701924885</v>
      </c>
    </row>
    <row r="8" spans="1:18" s="41" customFormat="1" x14ac:dyDescent="0.25">
      <c r="A8" s="37" t="s">
        <v>10</v>
      </c>
      <c r="B8" s="38">
        <v>18.875</v>
      </c>
      <c r="C8" s="39">
        <v>19.16375</v>
      </c>
      <c r="D8" s="39">
        <v>20.015000000000001</v>
      </c>
      <c r="E8" s="39">
        <v>21.055</v>
      </c>
      <c r="F8" s="39">
        <v>21.964508196721312</v>
      </c>
      <c r="G8" s="39">
        <v>23.330747169523718</v>
      </c>
      <c r="H8" s="39">
        <v>30.424614432260348</v>
      </c>
      <c r="I8" s="39">
        <v>39.194999999999993</v>
      </c>
      <c r="J8" s="39">
        <v>40.784999999999997</v>
      </c>
      <c r="K8" s="39">
        <v>45.325000000000003</v>
      </c>
      <c r="L8" s="39">
        <v>51.817500000000003</v>
      </c>
      <c r="M8" s="39">
        <v>59.75500000000001</v>
      </c>
      <c r="N8" s="39">
        <v>60.685000000000002</v>
      </c>
      <c r="O8" s="40">
        <f t="shared" si="0"/>
        <v>0.10610590970067135</v>
      </c>
    </row>
    <row r="9" spans="1:18" s="41" customFormat="1" x14ac:dyDescent="0.25">
      <c r="A9" s="37" t="s">
        <v>11</v>
      </c>
      <c r="B9" s="38">
        <v>24.466666666666665</v>
      </c>
      <c r="C9" s="39">
        <v>24.723333333333329</v>
      </c>
      <c r="D9" s="39">
        <v>25.83</v>
      </c>
      <c r="E9" s="39">
        <v>27.805</v>
      </c>
      <c r="F9" s="39">
        <v>29.29366569626395</v>
      </c>
      <c r="G9" s="39">
        <v>30.607770201715859</v>
      </c>
      <c r="H9" s="39">
        <v>38.820562973215011</v>
      </c>
      <c r="I9" s="39">
        <v>49.010000000000005</v>
      </c>
      <c r="J9" s="39">
        <v>49.605000000000004</v>
      </c>
      <c r="K9" s="39">
        <v>54.465000000000003</v>
      </c>
      <c r="L9" s="39">
        <v>62.044999999999995</v>
      </c>
      <c r="M9" s="39">
        <v>68.982500000000002</v>
      </c>
      <c r="N9" s="39">
        <v>69.58</v>
      </c>
      <c r="O9" s="40">
        <f t="shared" si="0"/>
        <v>9.4222844364447444E-2</v>
      </c>
    </row>
    <row r="10" spans="1:18" s="41" customFormat="1" x14ac:dyDescent="0.25">
      <c r="A10" s="37" t="s">
        <v>12</v>
      </c>
      <c r="B10" s="38">
        <v>36.549999999999997</v>
      </c>
      <c r="C10" s="39">
        <v>35.377499999999998</v>
      </c>
      <c r="D10" s="39">
        <v>34.284999999999997</v>
      </c>
      <c r="E10" s="39">
        <v>36.58</v>
      </c>
      <c r="F10" s="39">
        <v>37.198884087442806</v>
      </c>
      <c r="G10" s="39">
        <v>38.051001311559091</v>
      </c>
      <c r="H10" s="39">
        <v>43.460096093347822</v>
      </c>
      <c r="I10" s="39">
        <v>51.164999999999999</v>
      </c>
      <c r="J10" s="39">
        <v>51.870000000000005</v>
      </c>
      <c r="K10" s="39">
        <v>55.05</v>
      </c>
      <c r="L10" s="39">
        <v>59.419999999999995</v>
      </c>
      <c r="M10" s="39">
        <v>61.045000000000002</v>
      </c>
      <c r="N10" s="39">
        <v>61.144999999999996</v>
      </c>
      <c r="O10" s="40">
        <f t="shared" si="0"/>
        <v>4.5558249497169329E-2</v>
      </c>
    </row>
    <row r="11" spans="1:18" s="41" customFormat="1" x14ac:dyDescent="0.25">
      <c r="A11" s="37" t="s">
        <v>13</v>
      </c>
      <c r="B11" s="38">
        <v>25.1</v>
      </c>
      <c r="C11" s="39">
        <v>25.835000000000001</v>
      </c>
      <c r="D11" s="39">
        <v>27.655000000000001</v>
      </c>
      <c r="E11" s="39">
        <v>29.234999999999999</v>
      </c>
      <c r="F11" s="39">
        <v>31.075660573058471</v>
      </c>
      <c r="G11" s="39">
        <v>33.159082682175509</v>
      </c>
      <c r="H11" s="39">
        <v>39.837038514920195</v>
      </c>
      <c r="I11" s="39">
        <v>48.905000000000001</v>
      </c>
      <c r="J11" s="39">
        <v>51.274999999999991</v>
      </c>
      <c r="K11" s="39">
        <v>54.194999999999993</v>
      </c>
      <c r="L11" s="39">
        <v>60.344999999999999</v>
      </c>
      <c r="M11" s="39">
        <v>67.002499999999998</v>
      </c>
      <c r="N11" s="39">
        <v>67.465000000000003</v>
      </c>
      <c r="O11" s="40">
        <f t="shared" si="0"/>
        <v>8.7666636073745044E-2</v>
      </c>
    </row>
    <row r="12" spans="1:18" s="41" customFormat="1" x14ac:dyDescent="0.25">
      <c r="A12" s="37" t="s">
        <v>14</v>
      </c>
      <c r="B12" s="38">
        <v>21.033333333333335</v>
      </c>
      <c r="C12" s="39">
        <v>21.686666666666667</v>
      </c>
      <c r="D12" s="39">
        <v>23.634999999999998</v>
      </c>
      <c r="E12" s="39">
        <v>25.63</v>
      </c>
      <c r="F12" s="39">
        <v>26.922665711784834</v>
      </c>
      <c r="G12" s="39">
        <v>28.057908601387268</v>
      </c>
      <c r="H12" s="39">
        <v>35.118044437440908</v>
      </c>
      <c r="I12" s="39">
        <v>45.59</v>
      </c>
      <c r="J12" s="39">
        <v>47.515000000000001</v>
      </c>
      <c r="K12" s="39">
        <v>51.08</v>
      </c>
      <c r="L12" s="39">
        <v>54.445000000000007</v>
      </c>
      <c r="M12" s="39">
        <v>54.777500000000003</v>
      </c>
      <c r="N12" s="39">
        <v>55.512499999999989</v>
      </c>
      <c r="O12" s="40">
        <f t="shared" si="0"/>
        <v>8.7532384175224118E-2</v>
      </c>
    </row>
    <row r="13" spans="1:18" x14ac:dyDescent="0.25">
      <c r="A13" s="27" t="s">
        <v>15</v>
      </c>
      <c r="B13" s="28">
        <v>30.199999999999996</v>
      </c>
      <c r="C13" s="28">
        <v>30.199999999999996</v>
      </c>
      <c r="D13" s="28">
        <v>30.97</v>
      </c>
      <c r="E13" s="28">
        <v>32.959999999999994</v>
      </c>
      <c r="F13" s="28">
        <v>34.202827094819625</v>
      </c>
      <c r="G13" s="28">
        <v>35.490323182711954</v>
      </c>
      <c r="H13" s="28">
        <v>41.703196542903491</v>
      </c>
      <c r="I13" s="28">
        <v>50.31</v>
      </c>
      <c r="J13" s="28">
        <v>51.715000000000003</v>
      </c>
      <c r="K13" s="28">
        <v>55.210000000000008</v>
      </c>
      <c r="L13" s="28">
        <v>60.387500000000003</v>
      </c>
      <c r="M13" s="28">
        <v>64.152500000000003</v>
      </c>
      <c r="N13" s="28">
        <v>64.5625</v>
      </c>
      <c r="O13" s="2">
        <f t="shared" si="0"/>
        <v>6.7047380067320445E-2</v>
      </c>
      <c r="P13"/>
    </row>
    <row r="15" spans="1:18" ht="30" customHeight="1" x14ac:dyDescent="0.25">
      <c r="A15" s="23" t="s">
        <v>16</v>
      </c>
      <c r="B15" s="23">
        <v>2010</v>
      </c>
      <c r="C15" s="23">
        <v>2011</v>
      </c>
      <c r="D15" s="23">
        <v>2012</v>
      </c>
      <c r="E15" s="23">
        <v>2013</v>
      </c>
      <c r="F15" s="23">
        <v>2014</v>
      </c>
      <c r="G15" s="23">
        <v>2015</v>
      </c>
      <c r="H15" s="23">
        <v>2016</v>
      </c>
      <c r="I15" s="23">
        <v>2017</v>
      </c>
      <c r="J15" s="23">
        <v>2018</v>
      </c>
      <c r="K15" s="23">
        <v>2019</v>
      </c>
      <c r="L15" s="23">
        <v>2020</v>
      </c>
      <c r="M15" s="23">
        <v>2021</v>
      </c>
      <c r="N15" s="23">
        <v>2022</v>
      </c>
      <c r="O15" s="29"/>
    </row>
    <row r="16" spans="1:18" x14ac:dyDescent="0.25">
      <c r="A16" s="30" t="s">
        <v>17</v>
      </c>
      <c r="B16" s="25">
        <v>31.24285714285714</v>
      </c>
      <c r="C16" s="26">
        <v>31.045357142857142</v>
      </c>
      <c r="D16" s="26">
        <v>31.336071428571429</v>
      </c>
      <c r="E16" s="26">
        <v>33.194642857142853</v>
      </c>
      <c r="F16" s="26">
        <v>34.771769835807262</v>
      </c>
      <c r="G16" s="26">
        <v>36.375046756831033</v>
      </c>
      <c r="H16" s="26">
        <v>42.665178041811593</v>
      </c>
      <c r="I16" s="26">
        <v>51.718214285714282</v>
      </c>
      <c r="J16" s="26">
        <v>53.898571428571429</v>
      </c>
      <c r="K16" s="26">
        <v>58.383571428571429</v>
      </c>
      <c r="L16" s="26">
        <v>64.600357142857149</v>
      </c>
      <c r="M16" s="26">
        <v>69.736607142857139</v>
      </c>
      <c r="N16" s="26">
        <v>70.22375000000001</v>
      </c>
      <c r="O16" s="2">
        <f>AVERAGE(((N16-M16)/M16), ((M16-L16)/L16), ((L16-K16)/K16), ((K16-J16)/J16), ((J16-I16)/I16), ((I16-H16)/H16), ((H16-G16)/G16), ((G16-F16)/F16), ((F16-E16)/E16), ((E16-D16)/D16), ((D16-C16)/C16), ((C16-B16)/B16))</f>
        <v>7.1619298386024474E-2</v>
      </c>
      <c r="P16"/>
    </row>
    <row r="17" spans="1:16" x14ac:dyDescent="0.25">
      <c r="A17" s="30" t="s">
        <v>18</v>
      </c>
      <c r="B17" s="25">
        <v>26.200000000000003</v>
      </c>
      <c r="C17" s="26">
        <v>26.19125</v>
      </c>
      <c r="D17" s="26">
        <v>26.896875000000001</v>
      </c>
      <c r="E17" s="26">
        <v>28.858749999999993</v>
      </c>
      <c r="F17" s="26">
        <v>30.104608730500647</v>
      </c>
      <c r="G17" s="26">
        <v>31.372656205661087</v>
      </c>
      <c r="H17" s="26">
        <v>38.463948250215282</v>
      </c>
      <c r="I17" s="26">
        <v>47.71875</v>
      </c>
      <c r="J17" s="26">
        <v>48.686875000000001</v>
      </c>
      <c r="K17" s="26">
        <v>52.971874999999997</v>
      </c>
      <c r="L17" s="26">
        <v>58.486874999999998</v>
      </c>
      <c r="M17" s="26">
        <v>61.522187500000001</v>
      </c>
      <c r="N17" s="26">
        <v>61.967187500000009</v>
      </c>
      <c r="O17" s="2">
        <f>AVERAGE(((N17-M17)/M17), ((M17-L17)/L17), ((L17-K17)/K17), ((K17-J17)/J17), ((J17-I17)/I17), ((I17-H17)/H17), ((H17-G17)/G17), ((G17-F17)/F17), ((F17-E17)/E17), ((E17-D17)/D17), ((D17-C17)/C17), ((C17-B17)/B17))</f>
        <v>7.6918835119704779E-2</v>
      </c>
      <c r="P17"/>
    </row>
    <row r="18" spans="1:16" x14ac:dyDescent="0.25">
      <c r="A18" s="30" t="s">
        <v>19</v>
      </c>
      <c r="B18" s="25">
        <v>21.34</v>
      </c>
      <c r="C18" s="26">
        <v>21.371500000000001</v>
      </c>
      <c r="D18" s="26">
        <v>22.067</v>
      </c>
      <c r="E18" s="26">
        <v>23.596499999999999</v>
      </c>
      <c r="F18" s="26">
        <v>24.678909094007928</v>
      </c>
      <c r="G18" s="26">
        <v>26.770772901562331</v>
      </c>
      <c r="H18" s="26">
        <v>33.677218309282296</v>
      </c>
      <c r="I18" s="26">
        <v>42.215499999999992</v>
      </c>
      <c r="J18" s="26">
        <v>44.375999999999991</v>
      </c>
      <c r="K18" s="26">
        <v>49.396999999999991</v>
      </c>
      <c r="L18" s="26">
        <v>55.410249999999991</v>
      </c>
      <c r="M18" s="26">
        <v>59.901022727272732</v>
      </c>
      <c r="N18" s="26">
        <v>59.097113636363645</v>
      </c>
      <c r="O18" s="2">
        <f>AVERAGE(((N18-M18)/M18), ((M18-L18)/L18), ((L18-K18)/K18), ((K18-J18)/J18), ((J18-I18)/I18), ((I18-H18)/H18), ((H18-G18)/G18), ((G18-F18)/F18), ((F18-E18)/E18), ((E18-D18)/D18), ((D18-C18)/C18), ((C18-B18)/B18))</f>
        <v>9.1597191124628483E-2</v>
      </c>
      <c r="P18"/>
    </row>
    <row r="19" spans="1:16" x14ac:dyDescent="0.25">
      <c r="A19" s="27" t="s">
        <v>15</v>
      </c>
      <c r="B19" s="28">
        <v>30.199999999999996</v>
      </c>
      <c r="C19" s="28">
        <v>30.199999999999996</v>
      </c>
      <c r="D19" s="28">
        <v>30.97</v>
      </c>
      <c r="E19" s="28">
        <v>32.959999999999994</v>
      </c>
      <c r="F19" s="28">
        <v>34.202827094819625</v>
      </c>
      <c r="G19" s="28">
        <v>35.490323182711954</v>
      </c>
      <c r="H19" s="28">
        <v>41.703196542903491</v>
      </c>
      <c r="I19" s="28">
        <v>50.31</v>
      </c>
      <c r="J19" s="28">
        <v>51.715000000000003</v>
      </c>
      <c r="K19" s="28">
        <v>55.210000000000008</v>
      </c>
      <c r="L19" s="28">
        <v>60.387500000000003</v>
      </c>
      <c r="M19" s="28">
        <v>64.152500000000003</v>
      </c>
      <c r="N19" s="28">
        <v>64.5625</v>
      </c>
      <c r="O19" s="2">
        <f>AVERAGE(((N19-M19)/M19), ((M19-L19)/L19), ((L19-K19)/K19), ((K19-J19)/J19), ((J19-I19)/I19), ((I19-H19)/H19), ((H19-G19)/G19), ((G19-F19)/F19), ((F19-E19)/E19), ((E19-D19)/D19), ((D19-C19)/C19), ((C19-B19)/B19))</f>
        <v>6.7047380067320445E-2</v>
      </c>
      <c r="P19"/>
    </row>
    <row r="20" spans="1:16" x14ac:dyDescent="0.25">
      <c r="A20" s="31" t="s">
        <v>30</v>
      </c>
      <c r="B20"/>
      <c r="C20"/>
      <c r="D20"/>
      <c r="E20"/>
      <c r="F20"/>
      <c r="G20"/>
      <c r="H20"/>
      <c r="I20"/>
      <c r="J20"/>
      <c r="K20"/>
      <c r="L20"/>
      <c r="M20"/>
      <c r="N20"/>
      <c r="O20" s="5"/>
      <c r="P20"/>
    </row>
    <row r="22" spans="1:16" ht="18.75" x14ac:dyDescent="0.3">
      <c r="A22" s="21" t="s">
        <v>31</v>
      </c>
    </row>
    <row r="23" spans="1:16" ht="45" x14ac:dyDescent="0.25">
      <c r="A23" s="32" t="s">
        <v>4</v>
      </c>
      <c r="B23" s="32">
        <v>2010</v>
      </c>
      <c r="C23" s="32">
        <v>2011</v>
      </c>
      <c r="D23" s="32">
        <v>2012</v>
      </c>
      <c r="E23" s="32">
        <v>2013</v>
      </c>
      <c r="F23" s="32">
        <v>2014</v>
      </c>
      <c r="G23" s="32">
        <v>2015</v>
      </c>
      <c r="H23" s="32">
        <v>2016</v>
      </c>
      <c r="I23" s="32">
        <v>2017</v>
      </c>
      <c r="J23" s="32">
        <v>2018</v>
      </c>
      <c r="K23" s="32">
        <v>2019</v>
      </c>
      <c r="L23" s="32">
        <v>2020</v>
      </c>
      <c r="M23" s="32">
        <v>2021</v>
      </c>
      <c r="N23" s="32">
        <v>2022</v>
      </c>
      <c r="O23" s="20" t="s">
        <v>2</v>
      </c>
      <c r="P23" s="8" t="s">
        <v>3</v>
      </c>
    </row>
    <row r="24" spans="1:16" s="41" customFormat="1" x14ac:dyDescent="0.25">
      <c r="A24" s="37" t="s">
        <v>5</v>
      </c>
      <c r="B24" s="38">
        <v>18.225000000000001</v>
      </c>
      <c r="C24" s="39">
        <v>18.951250000000002</v>
      </c>
      <c r="D24" s="39">
        <v>20.58</v>
      </c>
      <c r="E24" s="39">
        <v>20.89</v>
      </c>
      <c r="F24" s="39">
        <v>20.213834032749116</v>
      </c>
      <c r="G24" s="39">
        <v>18.068345117721023</v>
      </c>
      <c r="H24" s="39">
        <v>21.674549489753588</v>
      </c>
      <c r="I24" s="39">
        <v>23.97</v>
      </c>
      <c r="J24" s="39">
        <v>24.765000000000001</v>
      </c>
      <c r="K24" s="39">
        <v>26.805</v>
      </c>
      <c r="L24" s="39">
        <v>30.697499999999998</v>
      </c>
      <c r="M24" s="39">
        <v>35.36</v>
      </c>
      <c r="N24" s="39">
        <v>36.835000000000001</v>
      </c>
      <c r="O24" s="40">
        <f>AVERAGE(((N24-M24)/M24), ((M24-L24)/L24), ((L24-K24)/K24), ((K24-J24)/J24), ((J24-I24)/I24), ((I24-H24)/H24), ((H24-G24)/G24), ((G24-F24)/F24), ((F24-E24)/E24), ((E24-D24)/D24), ((D24-C24)/C24), ((C24-B24)/B24))</f>
        <v>6.351637309617271E-2</v>
      </c>
    </row>
    <row r="25" spans="1:16" s="41" customFormat="1" x14ac:dyDescent="0.25">
      <c r="A25" s="37" t="s">
        <v>6</v>
      </c>
      <c r="B25" s="38">
        <v>18.125</v>
      </c>
      <c r="C25" s="39">
        <v>17.696249999999999</v>
      </c>
      <c r="D25" s="39">
        <v>16.864999999999998</v>
      </c>
      <c r="E25" s="39">
        <v>17.36</v>
      </c>
      <c r="F25" s="39">
        <v>18.012179656538969</v>
      </c>
      <c r="G25" s="39">
        <v>22.213661023317499</v>
      </c>
      <c r="H25" s="39">
        <v>20.13665395423525</v>
      </c>
      <c r="I25" s="39">
        <v>22.035</v>
      </c>
      <c r="J25" s="39">
        <v>23.96</v>
      </c>
      <c r="K25" s="39">
        <v>26.155000000000001</v>
      </c>
      <c r="L25" s="39">
        <v>28.824999999999996</v>
      </c>
      <c r="M25" s="39">
        <v>29.782499999999999</v>
      </c>
      <c r="N25" s="39">
        <v>30.484999999999999</v>
      </c>
      <c r="O25" s="40">
        <f t="shared" ref="O25:O34" si="1">AVERAGE(((N25-M25)/M25), ((M25-L25)/L25), ((L25-K25)/K25), ((K25-J25)/J25), ((J25-I25)/I25), ((I25-H25)/H25), ((H25-G25)/G25), ((G25-F25)/F25), ((F25-E25)/E25), ((E25-D25)/D25), ((D25-C25)/C25), ((C25-B25)/B25))</f>
        <v>4.7348419592340922E-2</v>
      </c>
    </row>
    <row r="26" spans="1:16" s="41" customFormat="1" x14ac:dyDescent="0.25">
      <c r="A26" s="37" t="s">
        <v>7</v>
      </c>
      <c r="B26" s="38">
        <v>20.666666666666668</v>
      </c>
      <c r="C26" s="39">
        <v>20.818333333333335</v>
      </c>
      <c r="D26" s="39">
        <v>21.1</v>
      </c>
      <c r="E26" s="39">
        <v>21.345000000000002</v>
      </c>
      <c r="F26" s="39">
        <v>21.709001694973885</v>
      </c>
      <c r="G26" s="39">
        <v>20.942560658601124</v>
      </c>
      <c r="H26" s="39">
        <v>24.597078911659302</v>
      </c>
      <c r="I26" s="39">
        <v>27.47</v>
      </c>
      <c r="J26" s="39">
        <v>28.725000000000001</v>
      </c>
      <c r="K26" s="39">
        <v>30.22</v>
      </c>
      <c r="L26" s="39">
        <v>35.612500000000004</v>
      </c>
      <c r="M26" s="39">
        <v>39.192500000000003</v>
      </c>
      <c r="N26" s="39">
        <v>39.372500000000002</v>
      </c>
      <c r="O26" s="40">
        <f t="shared" si="1"/>
        <v>5.723510194214404E-2</v>
      </c>
    </row>
    <row r="27" spans="1:16" s="41" customFormat="1" x14ac:dyDescent="0.25">
      <c r="A27" s="37" t="s">
        <v>8</v>
      </c>
      <c r="B27" s="38">
        <v>18.700000000000003</v>
      </c>
      <c r="C27" s="39">
        <v>19.295000000000002</v>
      </c>
      <c r="D27" s="39">
        <v>20.364999999999998</v>
      </c>
      <c r="E27" s="39">
        <v>20.72</v>
      </c>
      <c r="F27" s="39">
        <v>21.050571549534293</v>
      </c>
      <c r="G27" s="39">
        <v>14.74236015201874</v>
      </c>
      <c r="H27" s="39">
        <v>23.099825062477684</v>
      </c>
      <c r="I27" s="39">
        <v>25.160000000000004</v>
      </c>
      <c r="J27" s="39">
        <v>26.375</v>
      </c>
      <c r="K27" s="39">
        <v>28.204999999999998</v>
      </c>
      <c r="L27" s="39">
        <v>33.852499999999999</v>
      </c>
      <c r="M27" s="39">
        <v>39.185000000000002</v>
      </c>
      <c r="N27" s="39">
        <v>40.51</v>
      </c>
      <c r="O27" s="40">
        <f t="shared" si="1"/>
        <v>8.2193140879471674E-2</v>
      </c>
    </row>
    <row r="28" spans="1:16" s="41" customFormat="1" x14ac:dyDescent="0.25">
      <c r="A28" s="37" t="s">
        <v>9</v>
      </c>
      <c r="B28" s="38">
        <v>10.600000000000001</v>
      </c>
      <c r="C28" s="39">
        <v>11.3</v>
      </c>
      <c r="D28" s="39">
        <v>12.914999999999999</v>
      </c>
      <c r="E28" s="39">
        <v>13.99</v>
      </c>
      <c r="F28" s="39">
        <v>14.535926672038679</v>
      </c>
      <c r="G28" s="39">
        <v>14.670914885826313</v>
      </c>
      <c r="H28" s="39">
        <v>17.472921760391195</v>
      </c>
      <c r="I28" s="39">
        <v>19.745000000000001</v>
      </c>
      <c r="J28" s="39">
        <v>21.215000000000003</v>
      </c>
      <c r="K28" s="39">
        <v>24.57</v>
      </c>
      <c r="L28" s="39">
        <v>28.07</v>
      </c>
      <c r="M28" s="39">
        <v>29.797499999999999</v>
      </c>
      <c r="N28" s="39">
        <v>31.225000000000001</v>
      </c>
      <c r="O28" s="40">
        <f t="shared" si="1"/>
        <v>9.550167621813814E-2</v>
      </c>
    </row>
    <row r="29" spans="1:16" s="41" customFormat="1" x14ac:dyDescent="0.25">
      <c r="A29" s="37" t="s">
        <v>10</v>
      </c>
      <c r="B29" s="38">
        <v>9.7750000000000004</v>
      </c>
      <c r="C29" s="39">
        <v>10.44875</v>
      </c>
      <c r="D29" s="39">
        <v>12.014999999999999</v>
      </c>
      <c r="E29" s="39">
        <v>13.404999999999999</v>
      </c>
      <c r="F29" s="39">
        <v>14.841191428214419</v>
      </c>
      <c r="G29" s="39">
        <v>17.776111738996178</v>
      </c>
      <c r="H29" s="39">
        <v>15.377385780448115</v>
      </c>
      <c r="I29" s="39">
        <v>17.04</v>
      </c>
      <c r="J29" s="39">
        <v>17.825000000000003</v>
      </c>
      <c r="K29" s="39">
        <v>19.955000000000002</v>
      </c>
      <c r="L29" s="39">
        <v>23.08</v>
      </c>
      <c r="M29" s="39">
        <v>25.127499999999998</v>
      </c>
      <c r="N29" s="39">
        <v>26.774999999999999</v>
      </c>
      <c r="O29" s="40">
        <f t="shared" si="1"/>
        <v>9.0752537373566866E-2</v>
      </c>
    </row>
    <row r="30" spans="1:16" s="41" customFormat="1" x14ac:dyDescent="0.25">
      <c r="A30" s="37" t="s">
        <v>11</v>
      </c>
      <c r="B30" s="38">
        <v>15.466666666666669</v>
      </c>
      <c r="C30" s="39">
        <v>16.213333333333335</v>
      </c>
      <c r="D30" s="39">
        <v>17.810000000000002</v>
      </c>
      <c r="E30" s="39">
        <v>18.375</v>
      </c>
      <c r="F30" s="39">
        <v>18.188869602032174</v>
      </c>
      <c r="G30" s="39">
        <v>22.385932607488193</v>
      </c>
      <c r="H30" s="39">
        <v>19.69208582663703</v>
      </c>
      <c r="I30" s="39">
        <v>22.1</v>
      </c>
      <c r="J30" s="39">
        <v>23.61</v>
      </c>
      <c r="K30" s="39">
        <v>25.26</v>
      </c>
      <c r="L30" s="39">
        <v>29.472500000000004</v>
      </c>
      <c r="M30" s="39">
        <v>33.737500000000004</v>
      </c>
      <c r="N30" s="39">
        <v>36.302500000000002</v>
      </c>
      <c r="O30" s="40">
        <f t="shared" si="1"/>
        <v>7.722964507175839E-2</v>
      </c>
    </row>
    <row r="31" spans="1:16" s="41" customFormat="1" x14ac:dyDescent="0.25">
      <c r="A31" s="37" t="s">
        <v>12</v>
      </c>
      <c r="B31" s="38">
        <v>24.9</v>
      </c>
      <c r="C31" s="39">
        <v>24.13</v>
      </c>
      <c r="D31" s="39">
        <v>22.63</v>
      </c>
      <c r="E31" s="39">
        <v>22.57</v>
      </c>
      <c r="F31" s="39">
        <v>22.393895096768425</v>
      </c>
      <c r="G31" s="39">
        <v>17.557213190450085</v>
      </c>
      <c r="H31" s="39">
        <v>24.292481549542075</v>
      </c>
      <c r="I31" s="39">
        <v>26.634999999999998</v>
      </c>
      <c r="J31" s="39">
        <v>28.14</v>
      </c>
      <c r="K31" s="39">
        <v>29.520000000000003</v>
      </c>
      <c r="L31" s="39">
        <v>32.807500000000005</v>
      </c>
      <c r="M31" s="39">
        <v>35.3825</v>
      </c>
      <c r="N31" s="39">
        <v>36.577500000000001</v>
      </c>
      <c r="O31" s="40">
        <f t="shared" si="1"/>
        <v>4.0808097873315595E-2</v>
      </c>
    </row>
    <row r="32" spans="1:16" s="41" customFormat="1" x14ac:dyDescent="0.25">
      <c r="A32" s="37" t="s">
        <v>13</v>
      </c>
      <c r="B32" s="38">
        <v>14.600000000000001</v>
      </c>
      <c r="C32" s="39">
        <v>15.090000000000002</v>
      </c>
      <c r="D32" s="39">
        <v>16.07</v>
      </c>
      <c r="E32" s="39">
        <v>16.515000000000001</v>
      </c>
      <c r="F32" s="39">
        <v>17.004307194343696</v>
      </c>
      <c r="G32" s="39">
        <v>14.65085100348799</v>
      </c>
      <c r="H32" s="39">
        <v>19.504152744630073</v>
      </c>
      <c r="I32" s="39">
        <v>21.265000000000001</v>
      </c>
      <c r="J32" s="39">
        <v>22.954999999999998</v>
      </c>
      <c r="K32" s="39">
        <v>24.92</v>
      </c>
      <c r="L32" s="39">
        <v>29.467500000000001</v>
      </c>
      <c r="M32" s="39">
        <v>34.47</v>
      </c>
      <c r="N32" s="39">
        <v>35.582500000000003</v>
      </c>
      <c r="O32" s="40">
        <f t="shared" si="1"/>
        <v>8.2380269324597119E-2</v>
      </c>
    </row>
    <row r="33" spans="1:16" s="41" customFormat="1" x14ac:dyDescent="0.25">
      <c r="A33" s="37" t="s">
        <v>14</v>
      </c>
      <c r="B33" s="38">
        <v>12.033333333333333</v>
      </c>
      <c r="C33" s="39">
        <v>12.966666666666667</v>
      </c>
      <c r="D33" s="39">
        <v>14.349999999999998</v>
      </c>
      <c r="E33" s="39">
        <v>14.12</v>
      </c>
      <c r="F33" s="39">
        <v>14.708909638057548</v>
      </c>
      <c r="G33" s="39">
        <v>20.015610372248119</v>
      </c>
      <c r="H33" s="39">
        <v>16.286361479299625</v>
      </c>
      <c r="I33" s="39">
        <v>19.07</v>
      </c>
      <c r="J33" s="39">
        <v>20.745000000000001</v>
      </c>
      <c r="K33" s="39">
        <v>22.32</v>
      </c>
      <c r="L33" s="39">
        <v>25.484999999999999</v>
      </c>
      <c r="M33" s="39">
        <v>28.0075</v>
      </c>
      <c r="N33" s="39">
        <v>29.842500000000001</v>
      </c>
      <c r="O33" s="40">
        <f t="shared" si="1"/>
        <v>8.5446976206917116E-2</v>
      </c>
    </row>
    <row r="34" spans="1:16" x14ac:dyDescent="0.25">
      <c r="A34" s="27" t="s">
        <v>15</v>
      </c>
      <c r="B34" s="28">
        <v>18.399999999999999</v>
      </c>
      <c r="C34" s="28">
        <v>18.784999999999997</v>
      </c>
      <c r="D34" s="28">
        <v>19.5</v>
      </c>
      <c r="E34" s="28">
        <v>19.745000000000001</v>
      </c>
      <c r="F34" s="28">
        <v>19.936943339776985</v>
      </c>
      <c r="G34" s="28">
        <v>20.015610372248119</v>
      </c>
      <c r="H34" s="28">
        <v>21.98983917249528</v>
      </c>
      <c r="I34" s="28">
        <v>24.33</v>
      </c>
      <c r="J34" s="28">
        <v>25.744999999999997</v>
      </c>
      <c r="K34" s="28">
        <v>27.46</v>
      </c>
      <c r="L34" s="28">
        <v>31.392499999999998</v>
      </c>
      <c r="M34" s="28">
        <v>34.664999999999999</v>
      </c>
      <c r="N34" s="28">
        <v>35.914999999999999</v>
      </c>
      <c r="O34" s="2">
        <f t="shared" si="1"/>
        <v>5.8213137988595898E-2</v>
      </c>
      <c r="P34"/>
    </row>
    <row r="36" spans="1:16" ht="30" customHeight="1" x14ac:dyDescent="0.25">
      <c r="A36" s="32" t="s">
        <v>16</v>
      </c>
      <c r="B36" s="32">
        <v>2010</v>
      </c>
      <c r="C36" s="32">
        <v>2011</v>
      </c>
      <c r="D36" s="32">
        <v>2012</v>
      </c>
      <c r="E36" s="32">
        <v>2013</v>
      </c>
      <c r="F36" s="32">
        <v>2014</v>
      </c>
      <c r="G36" s="32">
        <v>2015</v>
      </c>
      <c r="H36" s="32">
        <v>2016</v>
      </c>
      <c r="I36" s="32">
        <v>2017</v>
      </c>
      <c r="J36" s="32">
        <v>2018</v>
      </c>
      <c r="K36" s="32">
        <v>2019</v>
      </c>
      <c r="L36" s="32">
        <v>2020</v>
      </c>
      <c r="M36" s="32">
        <v>2021</v>
      </c>
      <c r="N36" s="32">
        <v>2022</v>
      </c>
      <c r="O36" s="29"/>
    </row>
    <row r="37" spans="1:16" x14ac:dyDescent="0.25">
      <c r="A37" s="30" t="s">
        <v>17</v>
      </c>
      <c r="B37" s="25">
        <v>18.821428571428573</v>
      </c>
      <c r="C37" s="26">
        <v>19.12892857142857</v>
      </c>
      <c r="D37" s="26">
        <v>19.717499999999998</v>
      </c>
      <c r="E37" s="26">
        <v>19.922499999999999</v>
      </c>
      <c r="F37" s="26">
        <v>19.993799985860626</v>
      </c>
      <c r="G37" s="26">
        <v>20.116080021556598</v>
      </c>
      <c r="H37" s="26">
        <v>22.196406969266565</v>
      </c>
      <c r="I37" s="26">
        <v>24.500357142857148</v>
      </c>
      <c r="J37" s="26">
        <v>25.772500000000001</v>
      </c>
      <c r="K37" s="26">
        <v>27.832142857142856</v>
      </c>
      <c r="L37" s="26">
        <v>32.29</v>
      </c>
      <c r="M37" s="26">
        <v>36.186428571428578</v>
      </c>
      <c r="N37" s="26">
        <v>37.261785714285708</v>
      </c>
      <c r="O37" s="2">
        <f>AVERAGE(((N37-M37)/M37), ((M37-L37)/L37), ((L37-K37)/K37), ((K37-J37)/J37), ((J37-I37)/I37), ((I37-H37)/H37), ((H37-G37)/G37), ((G37-F37)/F37), ((F37-E37)/E37), ((E37-D37)/D37), ((D37-C37)/C37), ((C37-B37)/B37))</f>
        <v>5.973404864084695E-2</v>
      </c>
      <c r="P37"/>
    </row>
    <row r="38" spans="1:16" x14ac:dyDescent="0.25">
      <c r="A38" s="30" t="s">
        <v>18</v>
      </c>
      <c r="B38" s="25">
        <v>16.537500000000001</v>
      </c>
      <c r="C38" s="26">
        <v>16.996874999999999</v>
      </c>
      <c r="D38" s="26">
        <v>17.850000000000001</v>
      </c>
      <c r="E38" s="26">
        <v>18.191250000000004</v>
      </c>
      <c r="F38" s="26">
        <v>18.386709839013154</v>
      </c>
      <c r="G38" s="26">
        <v>18.103692076007491</v>
      </c>
      <c r="H38" s="26">
        <v>20.003331961703246</v>
      </c>
      <c r="I38" s="26">
        <v>22.413125000000001</v>
      </c>
      <c r="J38" s="26">
        <v>23.956250000000001</v>
      </c>
      <c r="K38" s="26">
        <v>25.508749999999999</v>
      </c>
      <c r="L38" s="26">
        <v>29.01125</v>
      </c>
      <c r="M38" s="26">
        <v>32.039375</v>
      </c>
      <c r="N38" s="26">
        <v>33.926874999999995</v>
      </c>
      <c r="O38" s="2">
        <f>AVERAGE(((N38-M38)/M38), ((M38-L38)/L38), ((L38-K38)/K38), ((K38-J38)/J38), ((J38-I38)/I38), ((I38-H38)/H38), ((H38-G38)/G38), ((G38-F38)/F38), ((F38-E38)/E38), ((E38-D38)/D38), ((D38-C38)/C38), ((C38-B38)/B38))</f>
        <v>6.2674288271231143E-2</v>
      </c>
      <c r="P38"/>
    </row>
    <row r="39" spans="1:16" x14ac:dyDescent="0.25">
      <c r="A39" s="30" t="s">
        <v>19</v>
      </c>
      <c r="B39" s="25">
        <v>11.870000000000001</v>
      </c>
      <c r="C39" s="26">
        <v>12.059000000000001</v>
      </c>
      <c r="D39" s="26">
        <v>12.714499999999999</v>
      </c>
      <c r="E39" s="26">
        <v>13.920500000000001</v>
      </c>
      <c r="F39" s="26">
        <v>14.894304825852387</v>
      </c>
      <c r="G39" s="26">
        <v>14.887920684641667</v>
      </c>
      <c r="H39" s="26">
        <v>16.603495239455881</v>
      </c>
      <c r="I39" s="26">
        <v>18.636499999999998</v>
      </c>
      <c r="J39" s="26">
        <v>19.622</v>
      </c>
      <c r="K39" s="26">
        <v>21.978999999999999</v>
      </c>
      <c r="L39" s="26">
        <v>25.93375</v>
      </c>
      <c r="M39" s="26">
        <v>28.35097727272727</v>
      </c>
      <c r="N39" s="26">
        <v>28.913886363636365</v>
      </c>
      <c r="O39" s="2">
        <f>AVERAGE(((N39-M39)/M39), ((M39-L39)/L39), ((L39-K39)/K39), ((K39-J39)/J39), ((J39-I39)/I39), ((I39-H39)/H39), ((H39-G39)/G39), ((G39-F39)/F39), ((F39-E39)/E39), ((E39-D39)/D39), ((D39-C39)/C39), ((C39-B39)/B39))</f>
        <v>7.8194332684193443E-2</v>
      </c>
      <c r="P39"/>
    </row>
    <row r="40" spans="1:16" x14ac:dyDescent="0.25">
      <c r="A40" s="33" t="s">
        <v>15</v>
      </c>
      <c r="B40" s="34">
        <v>18.399999999999999</v>
      </c>
      <c r="C40" s="34">
        <v>18.784999999999997</v>
      </c>
      <c r="D40" s="34">
        <v>19.5</v>
      </c>
      <c r="E40" s="34">
        <v>19.745000000000001</v>
      </c>
      <c r="F40" s="34">
        <v>19.936943339776985</v>
      </c>
      <c r="G40" s="34">
        <v>20.015610372248119</v>
      </c>
      <c r="H40" s="34">
        <v>21.98983917249528</v>
      </c>
      <c r="I40" s="34">
        <v>24.33</v>
      </c>
      <c r="J40" s="34">
        <v>25.744999999999997</v>
      </c>
      <c r="K40" s="34">
        <v>27.46</v>
      </c>
      <c r="L40" s="34">
        <v>31.392499999999998</v>
      </c>
      <c r="M40" s="34">
        <v>34.664999999999999</v>
      </c>
      <c r="N40" s="34">
        <v>35.914999999999999</v>
      </c>
      <c r="O40" s="2">
        <f>AVERAGE(((N40-M40)/M40), ((M40-L40)/L40), ((L40-K40)/K40), ((K40-J40)/J40), ((J40-I40)/I40), ((I40-H40)/H40), ((H40-G40)/G40), ((G40-F40)/F40), ((F40-E40)/E40), ((E40-D40)/D40), ((D40-C40)/C40), ((C40-B40)/B40))</f>
        <v>5.8213137988595898E-2</v>
      </c>
      <c r="P40"/>
    </row>
    <row r="41" spans="1:16" x14ac:dyDescent="0.25">
      <c r="A41" t="s">
        <v>30</v>
      </c>
    </row>
    <row r="43" spans="1:16" ht="18.75" x14ac:dyDescent="0.3">
      <c r="A43" s="21" t="s">
        <v>32</v>
      </c>
    </row>
    <row r="44" spans="1:16" ht="45" x14ac:dyDescent="0.25">
      <c r="A44" s="23" t="s">
        <v>4</v>
      </c>
      <c r="B44" s="23">
        <v>2010</v>
      </c>
      <c r="C44" s="23">
        <v>2011</v>
      </c>
      <c r="D44" s="23">
        <v>2012</v>
      </c>
      <c r="E44" s="23">
        <v>2013</v>
      </c>
      <c r="F44" s="23">
        <v>2014</v>
      </c>
      <c r="G44" s="23">
        <v>2015</v>
      </c>
      <c r="H44" s="23">
        <v>2016</v>
      </c>
      <c r="I44" s="23">
        <v>2017</v>
      </c>
      <c r="J44" s="23">
        <v>2018</v>
      </c>
      <c r="K44" s="23">
        <v>2019</v>
      </c>
      <c r="L44" s="23">
        <v>2020</v>
      </c>
      <c r="M44" s="23">
        <v>2021</v>
      </c>
      <c r="N44" s="23">
        <v>2022</v>
      </c>
      <c r="O44" s="20" t="s">
        <v>2</v>
      </c>
      <c r="P44" s="8" t="s">
        <v>3</v>
      </c>
    </row>
    <row r="45" spans="1:16" s="41" customFormat="1" x14ac:dyDescent="0.25">
      <c r="A45" s="37" t="s">
        <v>5</v>
      </c>
      <c r="B45" s="38">
        <v>44.247251647929744</v>
      </c>
      <c r="C45" s="39">
        <v>45.700956856335338</v>
      </c>
      <c r="D45" s="39">
        <v>45.939234329114697</v>
      </c>
      <c r="E45" s="39">
        <v>48.010654112983154</v>
      </c>
      <c r="F45" s="39">
        <v>47.630887177172319</v>
      </c>
      <c r="G45" s="39">
        <v>47.134604975830079</v>
      </c>
      <c r="H45" s="39">
        <v>52.98077506348816</v>
      </c>
      <c r="I45" s="39">
        <v>52.466030899434571</v>
      </c>
      <c r="J45" s="39">
        <v>52.67705433377715</v>
      </c>
      <c r="K45" s="39">
        <v>56.737065260539865</v>
      </c>
      <c r="L45" s="39">
        <v>53.929249860590275</v>
      </c>
      <c r="M45" s="39">
        <v>58.691865718099422</v>
      </c>
      <c r="N45" s="39">
        <v>57.802622980947774</v>
      </c>
      <c r="O45" s="40">
        <f>AVERAGE(((N45-M45)/M45), ((M45-L45)/L45), ((L45-K45)/K45), ((K45-J45)/J45), ((J45-I45)/I45), ((I45-H45)/H45), ((H45-G45)/G45), ((G45-F45)/F45), ((F45-E45)/E45), ((E45-D45)/D45), ((D45-C45)/C45), ((C45-B45)/B45))</f>
        <v>2.365945655996296E-2</v>
      </c>
    </row>
    <row r="46" spans="1:16" s="41" customFormat="1" x14ac:dyDescent="0.25">
      <c r="A46" s="37" t="s">
        <v>6</v>
      </c>
      <c r="B46" s="38">
        <v>39.840972912443959</v>
      </c>
      <c r="C46" s="39">
        <v>42.575114510232382</v>
      </c>
      <c r="D46" s="39">
        <v>43.109816619750397</v>
      </c>
      <c r="E46" s="39">
        <v>42.667876806676119</v>
      </c>
      <c r="F46" s="39">
        <v>43.526988206833991</v>
      </c>
      <c r="G46" s="39">
        <v>42.914565465454416</v>
      </c>
      <c r="H46" s="39">
        <v>49.543636845660316</v>
      </c>
      <c r="I46" s="39">
        <v>45.358411865682591</v>
      </c>
      <c r="J46" s="39">
        <v>49.793166532543268</v>
      </c>
      <c r="K46" s="39">
        <v>50.14944177657992</v>
      </c>
      <c r="L46" s="39">
        <v>52.001301288621619</v>
      </c>
      <c r="M46" s="39">
        <v>53.768320591683448</v>
      </c>
      <c r="N46" s="39">
        <v>57.63489906716606</v>
      </c>
      <c r="O46" s="40">
        <f t="shared" ref="O46:O55" si="2">AVERAGE(((N46-M46)/M46), ((M46-L46)/L46), ((L46-K46)/K46), ((K46-J46)/J46), ((J46-I46)/I46), ((I46-H46)/H46), ((H46-G46)/G46), ((G46-F46)/F46), ((F46-E46)/E46), ((E46-D46)/D46), ((D46-C46)/C46), ((C46-B46)/B46))</f>
        <v>3.2895006474135284E-2</v>
      </c>
    </row>
    <row r="47" spans="1:16" s="41" customFormat="1" x14ac:dyDescent="0.25">
      <c r="A47" s="37" t="s">
        <v>7</v>
      </c>
      <c r="B47" s="38">
        <v>53.266929186115966</v>
      </c>
      <c r="C47" s="39">
        <v>53.446616306455851</v>
      </c>
      <c r="D47" s="39">
        <v>53.051020810825513</v>
      </c>
      <c r="E47" s="39">
        <v>55.286429112321109</v>
      </c>
      <c r="F47" s="39">
        <v>56.189167664707064</v>
      </c>
      <c r="G47" s="39">
        <v>56.197115341158465</v>
      </c>
      <c r="H47" s="39">
        <v>59.202887414460527</v>
      </c>
      <c r="I47" s="39">
        <v>60.732052981311867</v>
      </c>
      <c r="J47" s="39">
        <v>60.568453279005354</v>
      </c>
      <c r="K47" s="39">
        <v>62.925866797647686</v>
      </c>
      <c r="L47" s="39">
        <v>63.185471334707508</v>
      </c>
      <c r="M47" s="39">
        <v>63.851160951125372</v>
      </c>
      <c r="N47" s="39">
        <v>64.545448538556727</v>
      </c>
      <c r="O47" s="40">
        <f t="shared" si="2"/>
        <v>1.6304680099258218E-2</v>
      </c>
    </row>
    <row r="48" spans="1:16" s="41" customFormat="1" x14ac:dyDescent="0.25">
      <c r="A48" s="37" t="s">
        <v>8</v>
      </c>
      <c r="B48" s="38">
        <v>46.223636009445663</v>
      </c>
      <c r="C48" s="39">
        <v>48.965218086138599</v>
      </c>
      <c r="D48" s="39">
        <v>50.536291757219487</v>
      </c>
      <c r="E48" s="39">
        <v>50.607302782542831</v>
      </c>
      <c r="F48" s="39">
        <v>52.706167288031892</v>
      </c>
      <c r="G48" s="39">
        <v>52.82850677698795</v>
      </c>
      <c r="H48" s="39">
        <v>54.208576609976063</v>
      </c>
      <c r="I48" s="39">
        <v>56.814297574042087</v>
      </c>
      <c r="J48" s="39">
        <v>57.555644301014212</v>
      </c>
      <c r="K48" s="39">
        <v>61.238519857924913</v>
      </c>
      <c r="L48" s="39">
        <v>62.336926728021027</v>
      </c>
      <c r="M48" s="39">
        <v>63.453912002713466</v>
      </c>
      <c r="N48" s="39">
        <v>60.406861365623691</v>
      </c>
      <c r="O48" s="40">
        <f t="shared" si="2"/>
        <v>2.2971705209664888E-2</v>
      </c>
    </row>
    <row r="49" spans="1:16" s="41" customFormat="1" x14ac:dyDescent="0.25">
      <c r="A49" s="37" t="s">
        <v>9</v>
      </c>
      <c r="B49" s="38">
        <v>29.822632531136744</v>
      </c>
      <c r="C49" s="39">
        <v>32.734155434470892</v>
      </c>
      <c r="D49" s="39">
        <v>32.054989919637897</v>
      </c>
      <c r="E49" s="39">
        <v>33.391337867232032</v>
      </c>
      <c r="F49" s="39">
        <v>34.396439438283423</v>
      </c>
      <c r="G49" s="39">
        <v>35.488318248789732</v>
      </c>
      <c r="H49" s="39">
        <v>39.5945533332373</v>
      </c>
      <c r="I49" s="39">
        <v>39.711116972070208</v>
      </c>
      <c r="J49" s="39">
        <v>40.190725703198652</v>
      </c>
      <c r="K49" s="39">
        <v>40.346366947188898</v>
      </c>
      <c r="L49" s="39">
        <v>44.390523250357376</v>
      </c>
      <c r="M49" s="39">
        <v>47.228510340525901</v>
      </c>
      <c r="N49" s="39">
        <v>48.240138205300411</v>
      </c>
      <c r="O49" s="40">
        <f t="shared" si="2"/>
        <v>4.1716881897447128E-2</v>
      </c>
    </row>
    <row r="50" spans="1:16" s="41" customFormat="1" x14ac:dyDescent="0.25">
      <c r="A50" s="37" t="s">
        <v>10</v>
      </c>
      <c r="B50" s="38">
        <v>36.083980488692305</v>
      </c>
      <c r="C50" s="39">
        <v>37.394265995944295</v>
      </c>
      <c r="D50" s="39">
        <v>40.173962391819188</v>
      </c>
      <c r="E50" s="39">
        <v>41.454588470617331</v>
      </c>
      <c r="F50" s="39">
        <v>43.340163418600319</v>
      </c>
      <c r="G50" s="39">
        <v>44.006702098557973</v>
      </c>
      <c r="H50" s="39">
        <v>47.098375878648049</v>
      </c>
      <c r="I50" s="39">
        <v>50.289642659246503</v>
      </c>
      <c r="J50" s="39">
        <v>50.235435847732425</v>
      </c>
      <c r="K50" s="39">
        <v>56.286919636204871</v>
      </c>
      <c r="L50" s="39">
        <v>55.307138929977739</v>
      </c>
      <c r="M50" s="39">
        <v>53.146724844287974</v>
      </c>
      <c r="N50" s="39">
        <v>51.408024404765143</v>
      </c>
      <c r="O50" s="40">
        <f t="shared" si="2"/>
        <v>3.0966752653668859E-2</v>
      </c>
    </row>
    <row r="51" spans="1:16" s="41" customFormat="1" x14ac:dyDescent="0.25">
      <c r="A51" s="37" t="s">
        <v>11</v>
      </c>
      <c r="B51" s="38">
        <v>46.382456288895476</v>
      </c>
      <c r="C51" s="39">
        <v>47.562103323013027</v>
      </c>
      <c r="D51" s="39">
        <v>49.510027560949702</v>
      </c>
      <c r="E51" s="39">
        <v>50.768578556658269</v>
      </c>
      <c r="F51" s="39">
        <v>50.597954044880147</v>
      </c>
      <c r="G51" s="39">
        <v>50.731000457144823</v>
      </c>
      <c r="H51" s="39">
        <v>59.223229903605557</v>
      </c>
      <c r="I51" s="39">
        <v>57.131507114993475</v>
      </c>
      <c r="J51" s="39">
        <v>63.378830969921154</v>
      </c>
      <c r="K51" s="39">
        <v>63.549011946273836</v>
      </c>
      <c r="L51" s="39">
        <v>64.129346633172162</v>
      </c>
      <c r="M51" s="39">
        <v>66.418903152287356</v>
      </c>
      <c r="N51" s="39">
        <v>68.356278451455438</v>
      </c>
      <c r="O51" s="40">
        <f t="shared" si="2"/>
        <v>3.4099454559017923E-2</v>
      </c>
    </row>
    <row r="52" spans="1:16" s="41" customFormat="1" x14ac:dyDescent="0.25">
      <c r="A52" s="37" t="s">
        <v>12</v>
      </c>
      <c r="B52" s="38">
        <v>67.867328229572308</v>
      </c>
      <c r="C52" s="39">
        <v>68.687725236081491</v>
      </c>
      <c r="D52" s="39">
        <v>69.989544738401648</v>
      </c>
      <c r="E52" s="39">
        <v>70.000840150185724</v>
      </c>
      <c r="F52" s="39">
        <v>70.551201293084389</v>
      </c>
      <c r="G52" s="39">
        <v>71.091601938174819</v>
      </c>
      <c r="H52" s="39">
        <v>71.443299672411172</v>
      </c>
      <c r="I52" s="39">
        <v>71.976444478485504</v>
      </c>
      <c r="J52" s="39">
        <v>72.793315838675696</v>
      </c>
      <c r="K52" s="39">
        <v>74.826359204248376</v>
      </c>
      <c r="L52" s="39">
        <v>75.298831694636036</v>
      </c>
      <c r="M52" s="39">
        <v>75.293774636672524</v>
      </c>
      <c r="N52" s="39">
        <v>74.335653975605823</v>
      </c>
      <c r="O52" s="40">
        <f t="shared" si="2"/>
        <v>7.661165173254679E-3</v>
      </c>
    </row>
    <row r="53" spans="1:16" s="41" customFormat="1" x14ac:dyDescent="0.25">
      <c r="A53" s="37" t="s">
        <v>13</v>
      </c>
      <c r="B53" s="38">
        <v>42.422708776940816</v>
      </c>
      <c r="C53" s="39">
        <v>43.829551945196179</v>
      </c>
      <c r="D53" s="39">
        <v>43.175188669778578</v>
      </c>
      <c r="E53" s="39">
        <v>44.551522302227063</v>
      </c>
      <c r="F53" s="39">
        <v>47.274381808169132</v>
      </c>
      <c r="G53" s="39">
        <v>48.392117040383958</v>
      </c>
      <c r="H53" s="39">
        <v>49.500481760176143</v>
      </c>
      <c r="I53" s="39">
        <v>53.892741157151022</v>
      </c>
      <c r="J53" s="39">
        <v>54.273519831576081</v>
      </c>
      <c r="K53" s="39">
        <v>54.929875853383081</v>
      </c>
      <c r="L53" s="39">
        <v>51.743423594077697</v>
      </c>
      <c r="M53" s="39">
        <v>55.681576108992836</v>
      </c>
      <c r="N53" s="39">
        <v>56.992142392308367</v>
      </c>
      <c r="O53" s="40">
        <f t="shared" si="2"/>
        <v>2.5608529939446133E-2</v>
      </c>
    </row>
    <row r="54" spans="1:16" s="41" customFormat="1" x14ac:dyDescent="0.25">
      <c r="A54" s="37" t="s">
        <v>14</v>
      </c>
      <c r="B54" s="38">
        <v>46.35684201093288</v>
      </c>
      <c r="C54" s="39">
        <v>47.601740339387355</v>
      </c>
      <c r="D54" s="39">
        <v>46.689897816608585</v>
      </c>
      <c r="E54" s="39">
        <v>46.535687009534989</v>
      </c>
      <c r="F54" s="39">
        <v>48.757693035640862</v>
      </c>
      <c r="G54" s="39">
        <v>47.702317087090513</v>
      </c>
      <c r="H54" s="39">
        <v>55.855681515942692</v>
      </c>
      <c r="I54" s="39">
        <v>59.789943936661025</v>
      </c>
      <c r="J54" s="39">
        <v>63.114112263006973</v>
      </c>
      <c r="K54" s="39">
        <v>65.015605548897909</v>
      </c>
      <c r="L54" s="39">
        <v>63.310711456943167</v>
      </c>
      <c r="M54" s="39">
        <v>64.509615269875397</v>
      </c>
      <c r="N54" s="39">
        <v>64.754367352935731</v>
      </c>
      <c r="O54" s="40">
        <f t="shared" si="2"/>
        <v>2.9507547763631303E-2</v>
      </c>
    </row>
    <row r="55" spans="1:16" x14ac:dyDescent="0.25">
      <c r="A55" s="27" t="s">
        <v>15</v>
      </c>
      <c r="B55" s="28">
        <v>52.628950126942605</v>
      </c>
      <c r="C55" s="28">
        <v>53.848140136074441</v>
      </c>
      <c r="D55" s="28">
        <v>54.378815468729137</v>
      </c>
      <c r="E55" s="28">
        <v>55.239470912271656</v>
      </c>
      <c r="F55" s="28">
        <v>56.35577092824947</v>
      </c>
      <c r="G55" s="28">
        <v>56.61251254031923</v>
      </c>
      <c r="H55" s="28">
        <v>60.304950320835061</v>
      </c>
      <c r="I55" s="28">
        <v>61.44453268633292</v>
      </c>
      <c r="J55" s="28">
        <v>62.682636963233328</v>
      </c>
      <c r="K55" s="28">
        <v>64.793682433856844</v>
      </c>
      <c r="L55" s="28">
        <v>64.557829904169367</v>
      </c>
      <c r="M55" s="28">
        <v>65.811274884925879</v>
      </c>
      <c r="N55" s="28">
        <v>65.78645469288989</v>
      </c>
      <c r="O55" s="2">
        <f t="shared" si="2"/>
        <v>1.8913237586369116E-2</v>
      </c>
      <c r="P55"/>
    </row>
    <row r="57" spans="1:16" ht="30" customHeight="1" x14ac:dyDescent="0.25">
      <c r="A57" s="23" t="s">
        <v>16</v>
      </c>
      <c r="B57" s="23">
        <v>2010</v>
      </c>
      <c r="C57" s="23">
        <v>2011</v>
      </c>
      <c r="D57" s="23">
        <v>2012</v>
      </c>
      <c r="E57" s="23">
        <v>2013</v>
      </c>
      <c r="F57" s="23">
        <v>2014</v>
      </c>
      <c r="G57" s="23">
        <v>2015</v>
      </c>
      <c r="H57" s="23">
        <v>2016</v>
      </c>
      <c r="I57" s="23">
        <v>2017</v>
      </c>
      <c r="J57" s="23">
        <v>2018</v>
      </c>
      <c r="K57" s="23">
        <v>2019</v>
      </c>
      <c r="L57" s="23">
        <v>2020</v>
      </c>
      <c r="M57" s="23">
        <v>2021</v>
      </c>
      <c r="N57" s="23">
        <v>2022</v>
      </c>
      <c r="O57" s="29"/>
    </row>
    <row r="58" spans="1:16" x14ac:dyDescent="0.25">
      <c r="A58" s="30" t="s">
        <v>17</v>
      </c>
      <c r="B58" s="25">
        <v>48.387510628473244</v>
      </c>
      <c r="C58" s="26">
        <v>49.629729810805024</v>
      </c>
      <c r="D58" s="26">
        <v>49.905445684184123</v>
      </c>
      <c r="E58" s="26">
        <v>51.285706109922749</v>
      </c>
      <c r="F58" s="26">
        <v>52.194742085299637</v>
      </c>
      <c r="G58" s="26">
        <v>52.011028621504984</v>
      </c>
      <c r="H58" s="26">
        <v>55.794762393170025</v>
      </c>
      <c r="I58" s="26">
        <v>56.489012575349264</v>
      </c>
      <c r="J58" s="26">
        <v>57.139729745112064</v>
      </c>
      <c r="K58" s="26">
        <v>59.854945523083828</v>
      </c>
      <c r="L58" s="26">
        <v>59.813950144151448</v>
      </c>
      <c r="M58" s="26">
        <v>61.458854973634679</v>
      </c>
      <c r="N58" s="26">
        <v>61.549731850795489</v>
      </c>
      <c r="O58" s="2">
        <f>AVERAGE(((N58-M58)/M58), ((M58-L58)/L58), ((L58-K58)/K58), ((K58-J58)/J58), ((J58-I58)/I58), ((I58-H58)/H58), ((H58-G58)/G58), ((G58-F58)/F58), ((F58-E58)/E58), ((E58-D58)/D58), ((D58-C58)/C58), ((C58-B58)/B58))</f>
        <v>2.0467866390940812E-2</v>
      </c>
      <c r="P58"/>
    </row>
    <row r="59" spans="1:16" x14ac:dyDescent="0.25">
      <c r="A59" s="30" t="s">
        <v>18</v>
      </c>
      <c r="B59" s="25">
        <v>62.074497508059324</v>
      </c>
      <c r="C59" s="26">
        <v>63.003401362070299</v>
      </c>
      <c r="D59" s="26">
        <v>64.073185650034404</v>
      </c>
      <c r="E59" s="26">
        <v>64.24488598491304</v>
      </c>
      <c r="F59" s="26">
        <v>65.003037089453883</v>
      </c>
      <c r="G59" s="26">
        <v>65.332863593317185</v>
      </c>
      <c r="H59" s="26">
        <v>68.025912871118962</v>
      </c>
      <c r="I59" s="26">
        <v>68.689172032258384</v>
      </c>
      <c r="J59" s="26">
        <v>70.500808628708839</v>
      </c>
      <c r="K59" s="26">
        <v>72.306526121982657</v>
      </c>
      <c r="L59" s="26">
        <v>72.491271559160765</v>
      </c>
      <c r="M59" s="26">
        <v>72.885207820417648</v>
      </c>
      <c r="N59" s="26">
        <v>72.385494423582813</v>
      </c>
      <c r="O59" s="2">
        <f>AVERAGE(((N59-M59)/M59), ((M59-L59)/L59), ((L59-K59)/K59), ((K59-J59)/J59), ((J59-I59)/I59), ((I59-H59)/H59), ((H59-G59)/G59), ((G59-F59)/F59), ((F59-E59)/E59), ((E59-D59)/D59), ((D59-C59)/C59), ((C59-B59)/B59))</f>
        <v>1.2965803227584364E-2</v>
      </c>
      <c r="P59"/>
    </row>
    <row r="60" spans="1:16" x14ac:dyDescent="0.25">
      <c r="A60" s="30" t="s">
        <v>19</v>
      </c>
      <c r="B60" s="25">
        <v>38.741067901899527</v>
      </c>
      <c r="C60" s="26">
        <v>40.406946733936095</v>
      </c>
      <c r="D60" s="26">
        <v>40.481581908633999</v>
      </c>
      <c r="E60" s="26">
        <v>41.821237454509976</v>
      </c>
      <c r="F60" s="26">
        <v>43.997999739803554</v>
      </c>
      <c r="G60" s="26">
        <v>45.040114148717528</v>
      </c>
      <c r="H60" s="26">
        <v>47.266825665958365</v>
      </c>
      <c r="I60" s="26">
        <v>50.86899586379571</v>
      </c>
      <c r="J60" s="26">
        <v>51.172516778254028</v>
      </c>
      <c r="K60" s="26">
        <v>52.896458679184889</v>
      </c>
      <c r="L60" s="26">
        <v>51.237570097903841</v>
      </c>
      <c r="M60" s="26">
        <v>53.843126801894961</v>
      </c>
      <c r="N60" s="26">
        <v>54.582961875724223</v>
      </c>
      <c r="O60" s="2">
        <f>AVERAGE(((N60-M60)/M60), ((M60-L60)/L60), ((L60-K60)/K60), ((K60-J60)/J60), ((J60-I60)/I60), ((I60-H60)/H60), ((H60-G60)/G60), ((G60-F60)/F60), ((F60-E60)/E60), ((E60-D60)/D60), ((D60-C60)/C60), ((C60-B60)/B60))</f>
        <v>2.9350857033154484E-2</v>
      </c>
      <c r="P60"/>
    </row>
    <row r="61" spans="1:16" x14ac:dyDescent="0.25">
      <c r="A61" s="27" t="s">
        <v>15</v>
      </c>
      <c r="B61" s="28">
        <v>52.628950126942605</v>
      </c>
      <c r="C61" s="28">
        <v>53.848140136074441</v>
      </c>
      <c r="D61" s="28">
        <v>54.378815468729137</v>
      </c>
      <c r="E61" s="28">
        <v>55.239470912271656</v>
      </c>
      <c r="F61" s="28">
        <v>56.35577092824947</v>
      </c>
      <c r="G61" s="28">
        <v>56.61251254031923</v>
      </c>
      <c r="H61" s="28">
        <v>60.304950320835061</v>
      </c>
      <c r="I61" s="28">
        <v>61.44453268633292</v>
      </c>
      <c r="J61" s="28">
        <v>62.682636963233328</v>
      </c>
      <c r="K61" s="28">
        <v>64.793682433856844</v>
      </c>
      <c r="L61" s="28">
        <v>64.557829904169367</v>
      </c>
      <c r="M61" s="28">
        <v>65.811274884925879</v>
      </c>
      <c r="N61" s="28">
        <v>65.78645469288989</v>
      </c>
      <c r="O61" s="2">
        <f>AVERAGE(((N61-M61)/M61), ((M61-L61)/L61), ((L61-K61)/K61), ((K61-J61)/J61), ((J61-I61)/I61), ((I61-H61)/H61), ((H61-G61)/G61), ((G61-F61)/F61), ((F61-E61)/E61), ((E61-D61)/D61), ((D61-C61)/C61), ((C61-B61)/B61))</f>
        <v>1.8913237586369116E-2</v>
      </c>
      <c r="P61"/>
    </row>
    <row r="62" spans="1:16" x14ac:dyDescent="0.25">
      <c r="A62" s="31" t="s">
        <v>33</v>
      </c>
      <c r="B62"/>
      <c r="C62"/>
      <c r="D62"/>
      <c r="E62"/>
      <c r="F62"/>
      <c r="G62"/>
      <c r="H62"/>
      <c r="I62"/>
      <c r="J62"/>
      <c r="K62"/>
      <c r="L62"/>
      <c r="M62"/>
      <c r="N62"/>
      <c r="P62"/>
    </row>
    <row r="64" spans="1:16" ht="18.75" x14ac:dyDescent="0.3">
      <c r="A64" s="21" t="s">
        <v>34</v>
      </c>
    </row>
    <row r="65" spans="1:16" ht="45" x14ac:dyDescent="0.25">
      <c r="A65" s="32" t="s">
        <v>4</v>
      </c>
      <c r="B65" s="32">
        <v>2010</v>
      </c>
      <c r="C65" s="32">
        <v>2011</v>
      </c>
      <c r="D65" s="32">
        <v>2012</v>
      </c>
      <c r="E65" s="32">
        <v>2013</v>
      </c>
      <c r="F65" s="32">
        <v>2014</v>
      </c>
      <c r="G65" s="32">
        <v>2015</v>
      </c>
      <c r="H65" s="32">
        <v>2016</v>
      </c>
      <c r="I65" s="32">
        <v>2017</v>
      </c>
      <c r="J65" s="32">
        <v>2018</v>
      </c>
      <c r="K65" s="32">
        <v>2019</v>
      </c>
      <c r="L65" s="32">
        <v>2020</v>
      </c>
      <c r="M65" s="32">
        <v>2021</v>
      </c>
      <c r="N65" s="32">
        <v>2022</v>
      </c>
      <c r="O65" s="20" t="s">
        <v>2</v>
      </c>
      <c r="P65" s="8" t="s">
        <v>3</v>
      </c>
    </row>
    <row r="66" spans="1:16" s="41" customFormat="1" x14ac:dyDescent="0.25">
      <c r="A66" s="37" t="s">
        <v>5</v>
      </c>
      <c r="B66" s="38">
        <v>38.396249999999995</v>
      </c>
      <c r="C66" s="39">
        <v>37.15</v>
      </c>
      <c r="D66" s="39">
        <v>34.564999999999998</v>
      </c>
      <c r="E66" s="39">
        <v>37.171324679090077</v>
      </c>
      <c r="F66" s="39">
        <v>46.545495832595861</v>
      </c>
      <c r="G66" s="39">
        <v>53.916985507999172</v>
      </c>
      <c r="H66" s="39">
        <v>44.773508800569886</v>
      </c>
      <c r="I66" s="39">
        <v>45.89</v>
      </c>
      <c r="J66" s="39">
        <v>47.494999999999997</v>
      </c>
      <c r="K66" s="39">
        <v>51.97</v>
      </c>
      <c r="L66" s="39">
        <v>41.78</v>
      </c>
      <c r="M66" s="39">
        <v>22.895</v>
      </c>
      <c r="N66" s="39">
        <v>29.229999999999997</v>
      </c>
      <c r="O66" s="40">
        <f>AVERAGE(((N66-M66)/M66), ((M66-L66)/L66), ((L66-K66)/K66), ((K66-J66)/J66), ((J66-I66)/I66), ((I66-H66)/H66), ((H66-G66)/G66), ((G66-F66)/F66), ((F66-E66)/E66), ((E66-D66)/D66), ((D66-C66)/C66), ((C66-B66)/B66))</f>
        <v>-2.4304964988435215E-4</v>
      </c>
    </row>
    <row r="67" spans="1:16" s="41" customFormat="1" x14ac:dyDescent="0.25">
      <c r="A67" s="37" t="s">
        <v>6</v>
      </c>
      <c r="B67" s="38">
        <v>33.321249999999999</v>
      </c>
      <c r="C67" s="39">
        <v>32.555</v>
      </c>
      <c r="D67" s="39">
        <v>31.814999999999998</v>
      </c>
      <c r="E67" s="39">
        <v>34.984883238615282</v>
      </c>
      <c r="F67" s="39">
        <v>44.774961728856951</v>
      </c>
      <c r="G67" s="39">
        <v>49.983386498516325</v>
      </c>
      <c r="H67" s="39">
        <v>35.268253497244594</v>
      </c>
      <c r="I67" s="39">
        <v>37.19</v>
      </c>
      <c r="J67" s="39">
        <v>39.004999999999995</v>
      </c>
      <c r="K67" s="39">
        <v>44.22</v>
      </c>
      <c r="L67" s="39">
        <v>36.394999999999996</v>
      </c>
      <c r="M67" s="39">
        <v>19.75</v>
      </c>
      <c r="N67" s="39">
        <v>25.450000000000003</v>
      </c>
      <c r="O67" s="40">
        <f t="shared" ref="O67:O76" si="3">AVERAGE(((N67-M67)/M67), ((M67-L67)/L67), ((L67-K67)/K67), ((K67-J67)/J67), ((J67-I67)/I67), ((I67-H67)/H67), ((H67-G67)/G67), ((G67-F67)/F67), ((F67-E67)/E67), ((E67-D67)/D67), ((D67-C67)/C67), ((C67-B67)/B67))</f>
        <v>3.9143134140978177E-3</v>
      </c>
    </row>
    <row r="68" spans="1:16" s="41" customFormat="1" x14ac:dyDescent="0.25">
      <c r="A68" s="37" t="s">
        <v>7</v>
      </c>
      <c r="B68" s="38">
        <v>44.605000000000004</v>
      </c>
      <c r="C68" s="39">
        <v>42.910000000000004</v>
      </c>
      <c r="D68" s="39">
        <v>39.54</v>
      </c>
      <c r="E68" s="39">
        <v>41.013845883963199</v>
      </c>
      <c r="F68" s="39">
        <v>48.785951879741184</v>
      </c>
      <c r="G68" s="39">
        <v>54.466281211117376</v>
      </c>
      <c r="H68" s="39">
        <v>46.794998439694176</v>
      </c>
      <c r="I68" s="39">
        <v>48.58</v>
      </c>
      <c r="J68" s="39">
        <v>51.585000000000001</v>
      </c>
      <c r="K68" s="39">
        <v>56.445</v>
      </c>
      <c r="L68" s="39">
        <v>43.32</v>
      </c>
      <c r="M68" s="39">
        <v>21.11</v>
      </c>
      <c r="N68" s="39">
        <v>28.625</v>
      </c>
      <c r="O68" s="40">
        <f t="shared" si="3"/>
        <v>-9.0990805491238374E-3</v>
      </c>
    </row>
    <row r="69" spans="1:16" s="41" customFormat="1" x14ac:dyDescent="0.25">
      <c r="A69" s="37" t="s">
        <v>8</v>
      </c>
      <c r="B69" s="38">
        <v>42.756666666666668</v>
      </c>
      <c r="C69" s="39">
        <v>40.734999999999999</v>
      </c>
      <c r="D69" s="39">
        <v>37.32</v>
      </c>
      <c r="E69" s="39">
        <v>39.256131560471985</v>
      </c>
      <c r="F69" s="39">
        <v>47.445434802781307</v>
      </c>
      <c r="G69" s="39">
        <v>54.418818135421631</v>
      </c>
      <c r="H69" s="39">
        <v>46.974471775306839</v>
      </c>
      <c r="I69" s="39">
        <v>48.36</v>
      </c>
      <c r="J69" s="39">
        <v>51.185000000000002</v>
      </c>
      <c r="K69" s="39">
        <v>54.954999999999998</v>
      </c>
      <c r="L69" s="39">
        <v>43.094999999999999</v>
      </c>
      <c r="M69" s="39">
        <v>21.95</v>
      </c>
      <c r="N69" s="39">
        <v>28.425000000000001</v>
      </c>
      <c r="O69" s="40">
        <f t="shared" si="3"/>
        <v>-9.1971189989753215E-3</v>
      </c>
    </row>
    <row r="70" spans="1:16" s="41" customFormat="1" x14ac:dyDescent="0.25">
      <c r="A70" s="37" t="s">
        <v>9</v>
      </c>
      <c r="B70" s="38">
        <v>30.375</v>
      </c>
      <c r="C70" s="39">
        <v>31.58</v>
      </c>
      <c r="D70" s="39">
        <v>31.184999999999999</v>
      </c>
      <c r="E70" s="39">
        <v>32.683239400973491</v>
      </c>
      <c r="F70" s="39">
        <v>37.957087458950767</v>
      </c>
      <c r="G70" s="39">
        <v>42.415911664174317</v>
      </c>
      <c r="H70" s="39">
        <v>37.200621662038024</v>
      </c>
      <c r="I70" s="39">
        <v>37.020000000000003</v>
      </c>
      <c r="J70" s="39">
        <v>40.215000000000003</v>
      </c>
      <c r="K70" s="39">
        <v>46.625</v>
      </c>
      <c r="L70" s="39">
        <v>39.805</v>
      </c>
      <c r="M70" s="39">
        <v>21.725000000000001</v>
      </c>
      <c r="N70" s="39">
        <v>26.344999999999999</v>
      </c>
      <c r="O70" s="40">
        <f t="shared" si="3"/>
        <v>7.0080143999307612E-3</v>
      </c>
    </row>
    <row r="71" spans="1:16" s="41" customFormat="1" x14ac:dyDescent="0.25">
      <c r="A71" s="37" t="s">
        <v>10</v>
      </c>
      <c r="B71" s="38">
        <v>28.866250000000001</v>
      </c>
      <c r="C71" s="39">
        <v>29.714999999999996</v>
      </c>
      <c r="D71" s="39">
        <v>28.504999999999999</v>
      </c>
      <c r="E71" s="39">
        <v>30.671483750948937</v>
      </c>
      <c r="F71" s="39">
        <v>35.342041251762318</v>
      </c>
      <c r="G71" s="39">
        <v>39.028179160021267</v>
      </c>
      <c r="H71" s="39">
        <v>34.253047011468063</v>
      </c>
      <c r="I71" s="39">
        <v>35.44</v>
      </c>
      <c r="J71" s="39">
        <v>39.1</v>
      </c>
      <c r="K71" s="39">
        <v>43.174999999999997</v>
      </c>
      <c r="L71" s="39">
        <v>33.910000000000004</v>
      </c>
      <c r="M71" s="39">
        <v>18.62</v>
      </c>
      <c r="N71" s="39">
        <v>25.47</v>
      </c>
      <c r="O71" s="40">
        <f t="shared" si="3"/>
        <v>1.195413313362133E-2</v>
      </c>
    </row>
    <row r="72" spans="1:16" s="41" customFormat="1" x14ac:dyDescent="0.25">
      <c r="A72" s="37" t="s">
        <v>11</v>
      </c>
      <c r="B72" s="38">
        <v>38.791666666666671</v>
      </c>
      <c r="C72" s="39">
        <v>37.995000000000005</v>
      </c>
      <c r="D72" s="39">
        <v>35.159999999999997</v>
      </c>
      <c r="E72" s="39">
        <v>39.060862061221592</v>
      </c>
      <c r="F72" s="39">
        <v>46.523743827982955</v>
      </c>
      <c r="G72" s="39">
        <v>52.444003684554588</v>
      </c>
      <c r="H72" s="39">
        <v>47.943149699887087</v>
      </c>
      <c r="I72" s="39">
        <v>48.4</v>
      </c>
      <c r="J72" s="39">
        <v>50.814999999999998</v>
      </c>
      <c r="K72" s="39">
        <v>55.09</v>
      </c>
      <c r="L72" s="39">
        <v>42.625</v>
      </c>
      <c r="M72" s="39">
        <v>22.72</v>
      </c>
      <c r="N72" s="39">
        <v>28.729999999999997</v>
      </c>
      <c r="O72" s="40">
        <f t="shared" si="3"/>
        <v>-3.0737101434200006E-3</v>
      </c>
    </row>
    <row r="73" spans="1:16" s="41" customFormat="1" x14ac:dyDescent="0.25">
      <c r="A73" s="37" t="s">
        <v>12</v>
      </c>
      <c r="B73" s="38">
        <v>51.072499999999998</v>
      </c>
      <c r="C73" s="39">
        <v>48.81</v>
      </c>
      <c r="D73" s="39">
        <v>48.035000000000004</v>
      </c>
      <c r="E73" s="39">
        <v>52.621886123611034</v>
      </c>
      <c r="F73" s="39">
        <v>58.451717086706203</v>
      </c>
      <c r="G73" s="39">
        <v>59.387421709160336</v>
      </c>
      <c r="H73" s="39">
        <v>54.403426031297755</v>
      </c>
      <c r="I73" s="39">
        <v>56.575000000000003</v>
      </c>
      <c r="J73" s="39">
        <v>59.07</v>
      </c>
      <c r="K73" s="39">
        <v>62.96</v>
      </c>
      <c r="L73" s="39">
        <v>46.775000000000006</v>
      </c>
      <c r="M73" s="39">
        <v>21.015000000000001</v>
      </c>
      <c r="N73" s="39">
        <v>29.675000000000001</v>
      </c>
      <c r="O73" s="40">
        <f t="shared" si="3"/>
        <v>-1.397059991221424E-2</v>
      </c>
    </row>
    <row r="74" spans="1:16" s="41" customFormat="1" x14ac:dyDescent="0.25">
      <c r="A74" s="37" t="s">
        <v>13</v>
      </c>
      <c r="B74" s="38">
        <v>37.458750000000002</v>
      </c>
      <c r="C74" s="39">
        <v>36.61</v>
      </c>
      <c r="D74" s="39">
        <v>35.064999999999998</v>
      </c>
      <c r="E74" s="39">
        <v>37.471870503752072</v>
      </c>
      <c r="F74" s="39">
        <v>45.012580935539567</v>
      </c>
      <c r="G74" s="39">
        <v>51.067599147374708</v>
      </c>
      <c r="H74" s="39">
        <v>45.52214841655303</v>
      </c>
      <c r="I74" s="39">
        <v>47.965000000000003</v>
      </c>
      <c r="J74" s="39">
        <v>48.734999999999999</v>
      </c>
      <c r="K74" s="39">
        <v>53.33</v>
      </c>
      <c r="L74" s="39">
        <v>41.375</v>
      </c>
      <c r="M74" s="39">
        <v>19.310000000000002</v>
      </c>
      <c r="N74" s="39">
        <v>25.664999999999999</v>
      </c>
      <c r="O74" s="40">
        <f t="shared" si="3"/>
        <v>-2.7843808802200942E-3</v>
      </c>
    </row>
    <row r="75" spans="1:16" s="41" customFormat="1" x14ac:dyDescent="0.25">
      <c r="A75" s="37" t="s">
        <v>14</v>
      </c>
      <c r="B75" s="38">
        <v>39.559999999999995</v>
      </c>
      <c r="C75" s="39">
        <v>40.284999999999997</v>
      </c>
      <c r="D75" s="39">
        <v>40.540000000000006</v>
      </c>
      <c r="E75" s="39">
        <v>44.365859623535528</v>
      </c>
      <c r="F75" s="39">
        <v>47.17135834847074</v>
      </c>
      <c r="G75" s="39">
        <v>45.169529253136353</v>
      </c>
      <c r="H75" s="39">
        <v>46.082935279634192</v>
      </c>
      <c r="I75" s="39">
        <v>47.344999999999999</v>
      </c>
      <c r="J75" s="39">
        <v>52.429999999999993</v>
      </c>
      <c r="K75" s="39">
        <v>56.094999999999999</v>
      </c>
      <c r="L75" s="39">
        <v>42.04</v>
      </c>
      <c r="M75" s="39">
        <v>19.625</v>
      </c>
      <c r="N75" s="39">
        <v>28.424999999999997</v>
      </c>
      <c r="O75" s="40">
        <f t="shared" si="3"/>
        <v>2.4507788087916919E-3</v>
      </c>
    </row>
    <row r="76" spans="1:16" x14ac:dyDescent="0.25">
      <c r="A76" s="27" t="s">
        <v>15</v>
      </c>
      <c r="B76" s="28">
        <v>43.2</v>
      </c>
      <c r="C76" s="28">
        <v>41.870000000000005</v>
      </c>
      <c r="D76" s="28">
        <v>40.274999999999999</v>
      </c>
      <c r="E76" s="28">
        <v>43.406819188071189</v>
      </c>
      <c r="F76" s="28">
        <v>46.41337849213221</v>
      </c>
      <c r="G76" s="28">
        <v>46.944018119625241</v>
      </c>
      <c r="H76" s="28">
        <v>48.012462222161169</v>
      </c>
      <c r="I76" s="28">
        <v>49.745000000000005</v>
      </c>
      <c r="J76" s="28">
        <v>52.405000000000001</v>
      </c>
      <c r="K76" s="28">
        <v>56.71</v>
      </c>
      <c r="L76" s="28">
        <v>43.344999999999999</v>
      </c>
      <c r="M76" s="28">
        <v>20.844999999999999</v>
      </c>
      <c r="N76" s="28">
        <v>28.355</v>
      </c>
      <c r="O76" s="2">
        <f t="shared" si="3"/>
        <v>-9.2034736454600155E-3</v>
      </c>
      <c r="P76"/>
    </row>
    <row r="78" spans="1:16" ht="30" customHeight="1" x14ac:dyDescent="0.25">
      <c r="A78" s="32" t="s">
        <v>16</v>
      </c>
      <c r="B78" s="32">
        <v>2010</v>
      </c>
      <c r="C78" s="32">
        <v>2011</v>
      </c>
      <c r="D78" s="32">
        <v>2012</v>
      </c>
      <c r="E78" s="32">
        <v>2013</v>
      </c>
      <c r="F78" s="32">
        <v>2014</v>
      </c>
      <c r="G78" s="32">
        <v>2015</v>
      </c>
      <c r="H78" s="32">
        <v>2016</v>
      </c>
      <c r="I78" s="32">
        <v>2017</v>
      </c>
      <c r="J78" s="32">
        <v>2018</v>
      </c>
      <c r="K78" s="32">
        <v>2019</v>
      </c>
      <c r="L78" s="32">
        <v>2020</v>
      </c>
      <c r="M78" s="32">
        <v>2021</v>
      </c>
      <c r="N78" s="32">
        <v>2022</v>
      </c>
      <c r="O78" s="29"/>
    </row>
    <row r="79" spans="1:16" x14ac:dyDescent="0.25">
      <c r="A79" s="30" t="s">
        <v>17</v>
      </c>
      <c r="B79" s="25">
        <v>39.078571428571429</v>
      </c>
      <c r="C79" s="26">
        <v>37.443571428571431</v>
      </c>
      <c r="D79" s="26">
        <v>35.062142857142859</v>
      </c>
      <c r="E79" s="26">
        <v>37.632276137244588</v>
      </c>
      <c r="F79" s="26">
        <v>46.697594458964431</v>
      </c>
      <c r="G79" s="26">
        <v>53.180853753287415</v>
      </c>
      <c r="H79" s="26">
        <v>43.424340643860312</v>
      </c>
      <c r="I79" s="26">
        <v>44.767142857142851</v>
      </c>
      <c r="J79" s="26">
        <v>46.712142857142851</v>
      </c>
      <c r="K79" s="26">
        <v>51.50714285714286</v>
      </c>
      <c r="L79" s="26">
        <v>41.119642857142864</v>
      </c>
      <c r="M79" s="26">
        <v>21.944285714285712</v>
      </c>
      <c r="N79" s="26">
        <v>28.550357142857141</v>
      </c>
      <c r="O79" s="2">
        <f>AVERAGE(((N79-M79)/M79), ((M79-L79)/L79), ((L79-K79)/K79), ((K79-J79)/J79), ((J79-I79)/I79), ((I79-H79)/H79), ((H79-G79)/G79), ((G79-F79)/F79), ((F79-E79)/E79), ((E79-D79)/D79), ((D79-C79)/C79), ((C79-B79)/B79))</f>
        <v>-2.1510666395076375E-3</v>
      </c>
      <c r="P79"/>
    </row>
    <row r="80" spans="1:16" x14ac:dyDescent="0.25">
      <c r="A80" s="30" t="s">
        <v>18</v>
      </c>
      <c r="B80" s="25">
        <v>41.800000000000004</v>
      </c>
      <c r="C80" s="26">
        <v>40.553125000000001</v>
      </c>
      <c r="D80" s="26">
        <v>39.318124999999995</v>
      </c>
      <c r="E80" s="26">
        <v>43.177051834574272</v>
      </c>
      <c r="F80" s="26">
        <v>48.850774835637921</v>
      </c>
      <c r="G80" s="26">
        <v>51.318214941353745</v>
      </c>
      <c r="H80" s="26">
        <v>48.730434891085515</v>
      </c>
      <c r="I80" s="26">
        <v>50.088124999999998</v>
      </c>
      <c r="J80" s="26">
        <v>52.936875000000001</v>
      </c>
      <c r="K80" s="26">
        <v>56.891874999999999</v>
      </c>
      <c r="L80" s="26">
        <v>43.437499999999993</v>
      </c>
      <c r="M80" s="26">
        <v>21.638124999999999</v>
      </c>
      <c r="N80" s="26">
        <v>28.858124999999998</v>
      </c>
      <c r="O80" s="2">
        <f>AVERAGE(((N80-M80)/M80), ((M80-L80)/L80), ((L80-K80)/K80), ((K80-J80)/J80), ((J80-I80)/I80), ((I80-H80)/H80), ((H80-G80)/G80), ((G80-F80)/F80), ((F80-E80)/E80), ((E80-D80)/D80), ((D80-C80)/C80), ((C80-B80)/B80))</f>
        <v>-6.323003559537156E-3</v>
      </c>
      <c r="P80"/>
    </row>
    <row r="81" spans="1:16" x14ac:dyDescent="0.25">
      <c r="A81" s="30" t="s">
        <v>19</v>
      </c>
      <c r="B81" s="25">
        <v>31.940000000000005</v>
      </c>
      <c r="C81" s="26">
        <v>30.792000000000002</v>
      </c>
      <c r="D81" s="26">
        <v>29.136000000000003</v>
      </c>
      <c r="E81" s="26">
        <v>30.725319363815274</v>
      </c>
      <c r="F81" s="26">
        <v>37.510878818514072</v>
      </c>
      <c r="G81" s="26">
        <v>43.678722765545352</v>
      </c>
      <c r="H81" s="26">
        <v>36.574056564584225</v>
      </c>
      <c r="I81" s="26">
        <v>37.599999999999994</v>
      </c>
      <c r="J81" s="26">
        <v>40.410000000000004</v>
      </c>
      <c r="K81" s="26">
        <v>44.789000000000001</v>
      </c>
      <c r="L81" s="26">
        <v>35.497</v>
      </c>
      <c r="M81" s="26">
        <v>17.395545454545452</v>
      </c>
      <c r="N81" s="26">
        <v>22.934227272727274</v>
      </c>
      <c r="O81" s="2">
        <f>AVERAGE(((N81-M81)/M81), ((M81-L81)/L81), ((L81-K81)/K81), ((K81-J81)/J81), ((J81-I81)/I81), ((I81-H81)/H81), ((H81-G81)/G81), ((G81-F81)/F81), ((F81-E81)/E81), ((E81-D81)/D81), ((D81-C81)/C81), ((C81-B81)/B81))</f>
        <v>-3.4712557585627378E-5</v>
      </c>
      <c r="P81"/>
    </row>
    <row r="82" spans="1:16" x14ac:dyDescent="0.25">
      <c r="A82" s="33" t="s">
        <v>15</v>
      </c>
      <c r="B82" s="34">
        <v>43.2</v>
      </c>
      <c r="C82" s="34">
        <v>41.870000000000005</v>
      </c>
      <c r="D82" s="34">
        <v>40.274999999999999</v>
      </c>
      <c r="E82" s="34">
        <v>43.406819188071189</v>
      </c>
      <c r="F82" s="34">
        <v>46.41337849213221</v>
      </c>
      <c r="G82" s="34">
        <v>46.944018119625241</v>
      </c>
      <c r="H82" s="34">
        <v>48.012462222161169</v>
      </c>
      <c r="I82" s="34">
        <v>49.745000000000005</v>
      </c>
      <c r="J82" s="34">
        <v>52.405000000000001</v>
      </c>
      <c r="K82" s="34">
        <v>56.71</v>
      </c>
      <c r="L82" s="34">
        <v>43.344999999999999</v>
      </c>
      <c r="M82" s="34">
        <v>20.844999999999999</v>
      </c>
      <c r="N82" s="34">
        <v>28.355</v>
      </c>
      <c r="O82" s="2">
        <f>AVERAGE(((N82-M82)/M82), ((M82-L82)/L82), ((L82-K82)/K82), ((K82-J82)/J82), ((J82-I82)/I82), ((I82-H82)/H82), ((H82-G82)/G82), ((G82-F82)/F82), ((F82-E82)/E82), ((E82-D82)/D82), ((D82-C82)/C82), ((C82-B82)/B82))</f>
        <v>-9.2034736454600155E-3</v>
      </c>
      <c r="P82"/>
    </row>
    <row r="83" spans="1:16" x14ac:dyDescent="0.25">
      <c r="A83" t="s">
        <v>30</v>
      </c>
      <c r="O83" s="5"/>
    </row>
    <row r="85" spans="1:16" ht="18.75" x14ac:dyDescent="0.3">
      <c r="A85" s="21" t="s">
        <v>35</v>
      </c>
    </row>
    <row r="86" spans="1:16" ht="45" x14ac:dyDescent="0.25">
      <c r="A86" s="23" t="s">
        <v>4</v>
      </c>
      <c r="B86" s="23">
        <v>2010</v>
      </c>
      <c r="C86" s="23">
        <v>2011</v>
      </c>
      <c r="D86" s="23">
        <v>2012</v>
      </c>
      <c r="E86" s="23">
        <v>2013</v>
      </c>
      <c r="F86" s="23">
        <v>2014</v>
      </c>
      <c r="G86" s="23">
        <v>2015</v>
      </c>
      <c r="H86" s="23">
        <v>2016</v>
      </c>
      <c r="I86" s="23">
        <v>2017</v>
      </c>
      <c r="J86" s="23">
        <v>2018</v>
      </c>
      <c r="K86" s="23">
        <v>2019</v>
      </c>
      <c r="L86" s="23">
        <v>2020</v>
      </c>
      <c r="M86" s="23">
        <v>2021</v>
      </c>
      <c r="N86" s="23">
        <v>2022</v>
      </c>
      <c r="O86" s="20" t="s">
        <v>2</v>
      </c>
      <c r="P86" s="8" t="s">
        <v>3</v>
      </c>
    </row>
    <row r="87" spans="1:16" s="41" customFormat="1" x14ac:dyDescent="0.25">
      <c r="A87" s="37" t="s">
        <v>5</v>
      </c>
      <c r="B87" s="38">
        <v>94.866250000000008</v>
      </c>
      <c r="C87" s="39">
        <v>91.82</v>
      </c>
      <c r="D87" s="39">
        <v>86.98</v>
      </c>
      <c r="E87" s="39">
        <v>85.897655570666558</v>
      </c>
      <c r="F87" s="39">
        <v>87.467253202666484</v>
      </c>
      <c r="G87" s="39">
        <v>91.043642490321787</v>
      </c>
      <c r="H87" s="39">
        <v>90.113014624883292</v>
      </c>
      <c r="I87" s="39">
        <v>89.84</v>
      </c>
      <c r="J87" s="39">
        <v>91.43</v>
      </c>
      <c r="K87" s="39">
        <v>94.355000000000004</v>
      </c>
      <c r="L87" s="39">
        <v>93.905000000000001</v>
      </c>
      <c r="M87" s="39">
        <v>91.57</v>
      </c>
      <c r="N87" s="39">
        <v>91.98</v>
      </c>
      <c r="O87" s="40">
        <f>AVERAGE(((N87-M87)/M87), ((M87-L87)/L87), ((L87-K87)/K87), ((K87-J87)/J87), ((J87-I87)/I87), ((I87-H87)/H87), ((H87-G87)/G87), ((G87-F87)/F87), ((F87-E87)/E87), ((E87-D87)/D87), ((D87-C87)/C87), ((C87-B87)/B87))</f>
        <v>-2.2353503249329769E-3</v>
      </c>
    </row>
    <row r="88" spans="1:16" s="41" customFormat="1" x14ac:dyDescent="0.25">
      <c r="A88" s="37" t="s">
        <v>6</v>
      </c>
      <c r="B88" s="38">
        <v>90.548749999999998</v>
      </c>
      <c r="C88" s="39">
        <v>88.68</v>
      </c>
      <c r="D88" s="39">
        <v>85.194999999999993</v>
      </c>
      <c r="E88" s="39">
        <v>85.169702609300884</v>
      </c>
      <c r="F88" s="39">
        <v>85.997661988701637</v>
      </c>
      <c r="G88" s="39">
        <v>86.329342611595678</v>
      </c>
      <c r="H88" s="39">
        <v>84.799850564391988</v>
      </c>
      <c r="I88" s="39">
        <v>84.1</v>
      </c>
      <c r="J88" s="39">
        <v>85.534999999999997</v>
      </c>
      <c r="K88" s="39">
        <v>88.375</v>
      </c>
      <c r="L88" s="39">
        <v>87.614999999999995</v>
      </c>
      <c r="M88" s="39">
        <v>86.37</v>
      </c>
      <c r="N88" s="39">
        <v>88.745000000000005</v>
      </c>
      <c r="O88" s="40">
        <f t="shared" ref="O88:O97" si="4">AVERAGE(((N88-M88)/M88), ((M88-L88)/L88), ((L88-K88)/K88), ((K88-J88)/J88), ((J88-I88)/I88), ((I88-H88)/H88), ((H88-G88)/G88), ((G88-F88)/F88), ((F88-E88)/E88), ((E88-D88)/D88), ((D88-C88)/C88), ((C88-B88)/B88))</f>
        <v>-1.4725994315020466E-3</v>
      </c>
    </row>
    <row r="89" spans="1:16" s="41" customFormat="1" x14ac:dyDescent="0.25">
      <c r="A89" s="37" t="s">
        <v>7</v>
      </c>
      <c r="B89" s="38">
        <v>95.926666666666677</v>
      </c>
      <c r="C89" s="39">
        <v>94.524999999999991</v>
      </c>
      <c r="D89" s="39">
        <v>91.74</v>
      </c>
      <c r="E89" s="39">
        <v>92.276734254453459</v>
      </c>
      <c r="F89" s="39">
        <v>92.525601710651671</v>
      </c>
      <c r="G89" s="39">
        <v>92.446344779192856</v>
      </c>
      <c r="H89" s="39">
        <v>92.788687923262898</v>
      </c>
      <c r="I89" s="39">
        <v>91.86</v>
      </c>
      <c r="J89" s="39">
        <v>92.405000000000001</v>
      </c>
      <c r="K89" s="39">
        <v>94.11</v>
      </c>
      <c r="L89" s="39">
        <v>92.47</v>
      </c>
      <c r="M89" s="39">
        <v>89.61</v>
      </c>
      <c r="N89" s="39">
        <v>91.894999999999996</v>
      </c>
      <c r="O89" s="40">
        <f t="shared" si="4"/>
        <v>-3.4300932191267692E-3</v>
      </c>
    </row>
    <row r="90" spans="1:16" s="41" customFormat="1" x14ac:dyDescent="0.25">
      <c r="A90" s="37" t="s">
        <v>8</v>
      </c>
      <c r="B90" s="38">
        <v>94.188333333333333</v>
      </c>
      <c r="C90" s="39">
        <v>92.499999999999986</v>
      </c>
      <c r="D90" s="39">
        <v>88.669999999999987</v>
      </c>
      <c r="E90" s="39">
        <v>88.371129001056659</v>
      </c>
      <c r="F90" s="39">
        <v>88.610191954343335</v>
      </c>
      <c r="G90" s="39">
        <v>90.228314029237055</v>
      </c>
      <c r="H90" s="39">
        <v>89.850202244773556</v>
      </c>
      <c r="I90" s="39">
        <v>90.515000000000001</v>
      </c>
      <c r="J90" s="39">
        <v>92.5</v>
      </c>
      <c r="K90" s="39">
        <v>95.555000000000007</v>
      </c>
      <c r="L90" s="39">
        <v>95.594999999999999</v>
      </c>
      <c r="M90" s="39">
        <v>94.555000000000007</v>
      </c>
      <c r="N90" s="39">
        <v>95.925000000000011</v>
      </c>
      <c r="O90" s="40">
        <f t="shared" si="4"/>
        <v>1.7049165389806818E-3</v>
      </c>
    </row>
    <row r="91" spans="1:16" s="41" customFormat="1" x14ac:dyDescent="0.25">
      <c r="A91" s="37" t="s">
        <v>9</v>
      </c>
      <c r="B91" s="38">
        <v>99.2</v>
      </c>
      <c r="C91" s="39">
        <v>97.59</v>
      </c>
      <c r="D91" s="39">
        <v>93.655000000000001</v>
      </c>
      <c r="E91" s="39">
        <v>91.911414381784709</v>
      </c>
      <c r="F91" s="39">
        <v>94.72119813760014</v>
      </c>
      <c r="G91" s="39">
        <v>99.935000000000002</v>
      </c>
      <c r="H91" s="39">
        <v>100</v>
      </c>
      <c r="I91" s="39">
        <v>99.894999999999996</v>
      </c>
      <c r="J91" s="39">
        <v>99.805000000000007</v>
      </c>
      <c r="K91" s="39">
        <v>100</v>
      </c>
      <c r="L91" s="39">
        <v>99.02</v>
      </c>
      <c r="M91" s="39">
        <v>97.725000000000009</v>
      </c>
      <c r="N91" s="39">
        <v>98.805000000000007</v>
      </c>
      <c r="O91" s="40">
        <f t="shared" si="4"/>
        <v>-6.0661336432919474E-5</v>
      </c>
    </row>
    <row r="92" spans="1:16" s="41" customFormat="1" x14ac:dyDescent="0.25">
      <c r="A92" s="37" t="s">
        <v>10</v>
      </c>
      <c r="B92" s="38">
        <v>93.69874999999999</v>
      </c>
      <c r="C92" s="39">
        <v>95.114999999999995</v>
      </c>
      <c r="D92" s="39">
        <v>90.995000000000005</v>
      </c>
      <c r="E92" s="39">
        <v>89.893574889093728</v>
      </c>
      <c r="F92" s="39">
        <v>91.639674794031208</v>
      </c>
      <c r="G92" s="39">
        <v>95.384001307379435</v>
      </c>
      <c r="H92" s="39">
        <v>99.243680999418942</v>
      </c>
      <c r="I92" s="39">
        <v>99.754999999999995</v>
      </c>
      <c r="J92" s="39">
        <v>99.545000000000002</v>
      </c>
      <c r="K92" s="39">
        <v>100</v>
      </c>
      <c r="L92" s="39">
        <v>99.22999999999999</v>
      </c>
      <c r="M92" s="39">
        <v>98.289999999999992</v>
      </c>
      <c r="N92" s="39">
        <v>99.025000000000006</v>
      </c>
      <c r="O92" s="40">
        <f t="shared" si="4"/>
        <v>4.8637820909576404E-3</v>
      </c>
    </row>
    <row r="93" spans="1:16" s="41" customFormat="1" x14ac:dyDescent="0.25">
      <c r="A93" s="37" t="s">
        <v>11</v>
      </c>
      <c r="B93" s="38">
        <v>98.24</v>
      </c>
      <c r="C93" s="39">
        <v>97.135000000000005</v>
      </c>
      <c r="D93" s="39">
        <v>94.88</v>
      </c>
      <c r="E93" s="39">
        <v>95.906693425456012</v>
      </c>
      <c r="F93" s="39">
        <v>97.787668742513546</v>
      </c>
      <c r="G93" s="39">
        <v>99.696666666666673</v>
      </c>
      <c r="H93" s="39">
        <v>100</v>
      </c>
      <c r="I93" s="39">
        <v>100</v>
      </c>
      <c r="J93" s="39">
        <v>100</v>
      </c>
      <c r="K93" s="39">
        <v>100</v>
      </c>
      <c r="L93" s="39">
        <v>100</v>
      </c>
      <c r="M93" s="39">
        <v>100</v>
      </c>
      <c r="N93" s="39">
        <v>100</v>
      </c>
      <c r="O93" s="40">
        <f t="shared" si="4"/>
        <v>1.5445729909481874E-3</v>
      </c>
    </row>
    <row r="94" spans="1:16" s="41" customFormat="1" x14ac:dyDescent="0.25">
      <c r="A94" s="37" t="s">
        <v>12</v>
      </c>
      <c r="B94" s="38">
        <v>92.382499999999993</v>
      </c>
      <c r="C94" s="39">
        <v>90.474999999999994</v>
      </c>
      <c r="D94" s="39">
        <v>88.76</v>
      </c>
      <c r="E94" s="39">
        <v>90.355290534673429</v>
      </c>
      <c r="F94" s="39">
        <v>91.426253850107827</v>
      </c>
      <c r="G94" s="39">
        <v>91.174506468256936</v>
      </c>
      <c r="H94" s="39">
        <v>90.230512012477163</v>
      </c>
      <c r="I94" s="39">
        <v>89.53</v>
      </c>
      <c r="J94" s="39">
        <v>89.855000000000004</v>
      </c>
      <c r="K94" s="39">
        <v>90.734999999999999</v>
      </c>
      <c r="L94" s="39">
        <v>87.72</v>
      </c>
      <c r="M94" s="39">
        <v>83.295000000000002</v>
      </c>
      <c r="N94" s="39">
        <v>86.050000000000011</v>
      </c>
      <c r="O94" s="40">
        <f t="shared" si="4"/>
        <v>-5.6518934737954107E-3</v>
      </c>
    </row>
    <row r="95" spans="1:16" s="41" customFormat="1" x14ac:dyDescent="0.25">
      <c r="A95" s="37" t="s">
        <v>13</v>
      </c>
      <c r="B95" s="38">
        <v>97.293750000000003</v>
      </c>
      <c r="C95" s="39">
        <v>96.16</v>
      </c>
      <c r="D95" s="39">
        <v>92.88</v>
      </c>
      <c r="E95" s="39">
        <v>92.445923866159106</v>
      </c>
      <c r="F95" s="39">
        <v>94.38743003715264</v>
      </c>
      <c r="G95" s="39">
        <v>97.621530118148357</v>
      </c>
      <c r="H95" s="39">
        <v>98.920698790846956</v>
      </c>
      <c r="I95" s="39">
        <v>97.625</v>
      </c>
      <c r="J95" s="39">
        <v>96.35</v>
      </c>
      <c r="K95" s="39">
        <v>97.314999999999998</v>
      </c>
      <c r="L95" s="39">
        <v>96.5</v>
      </c>
      <c r="M95" s="39">
        <v>94.634999999999991</v>
      </c>
      <c r="N95" s="39">
        <v>96.175000000000011</v>
      </c>
      <c r="O95" s="40">
        <f t="shared" si="4"/>
        <v>-7.8612909372831666E-4</v>
      </c>
    </row>
    <row r="96" spans="1:16" s="41" customFormat="1" x14ac:dyDescent="0.25">
      <c r="A96" s="37" t="s">
        <v>14</v>
      </c>
      <c r="B96" s="38">
        <v>95.24166666666666</v>
      </c>
      <c r="C96" s="39">
        <v>93.649999999999991</v>
      </c>
      <c r="D96" s="39">
        <v>92.995000000000005</v>
      </c>
      <c r="E96" s="39">
        <v>96.688732364707363</v>
      </c>
      <c r="F96" s="39">
        <v>98.540026772551784</v>
      </c>
      <c r="G96" s="39">
        <v>98.05629030483108</v>
      </c>
      <c r="H96" s="39">
        <v>98.562872470876755</v>
      </c>
      <c r="I96" s="39">
        <v>97.805000000000007</v>
      </c>
      <c r="J96" s="39">
        <v>98.56</v>
      </c>
      <c r="K96" s="39">
        <v>99.25</v>
      </c>
      <c r="L96" s="39">
        <v>94.995000000000005</v>
      </c>
      <c r="M96" s="39">
        <v>90.085000000000008</v>
      </c>
      <c r="N96" s="39">
        <v>94.450000000000017</v>
      </c>
      <c r="O96" s="40">
        <f t="shared" si="4"/>
        <v>-3.0461364349881225E-4</v>
      </c>
    </row>
    <row r="97" spans="1:16" x14ac:dyDescent="0.25">
      <c r="A97" s="27" t="s">
        <v>15</v>
      </c>
      <c r="B97" s="28">
        <v>95</v>
      </c>
      <c r="C97" s="28">
        <v>93.32</v>
      </c>
      <c r="D97" s="28">
        <v>90.375</v>
      </c>
      <c r="E97" s="28">
        <v>91.052614285933217</v>
      </c>
      <c r="F97" s="28">
        <v>92.43985510244741</v>
      </c>
      <c r="G97" s="28">
        <v>94.405117292654779</v>
      </c>
      <c r="H97" s="28">
        <v>94.608789257787464</v>
      </c>
      <c r="I97" s="28">
        <v>92.76</v>
      </c>
      <c r="J97" s="28">
        <v>93.199999999999989</v>
      </c>
      <c r="K97" s="28">
        <v>94.640000000000015</v>
      </c>
      <c r="L97" s="28">
        <v>92.66</v>
      </c>
      <c r="M97" s="28">
        <v>89.444999999999993</v>
      </c>
      <c r="N97" s="28">
        <v>91.62</v>
      </c>
      <c r="O97" s="2">
        <f t="shared" si="4"/>
        <v>-2.8117010852565312E-3</v>
      </c>
      <c r="P97"/>
    </row>
    <row r="99" spans="1:16" ht="30" customHeight="1" x14ac:dyDescent="0.25">
      <c r="A99" s="23" t="s">
        <v>16</v>
      </c>
      <c r="B99" s="23">
        <v>2010</v>
      </c>
      <c r="C99" s="23">
        <v>2011</v>
      </c>
      <c r="D99" s="23">
        <v>2012</v>
      </c>
      <c r="E99" s="23">
        <v>2013</v>
      </c>
      <c r="F99" s="23">
        <v>2014</v>
      </c>
      <c r="G99" s="23">
        <v>2015</v>
      </c>
      <c r="H99" s="23">
        <v>2016</v>
      </c>
      <c r="I99" s="23">
        <v>2017</v>
      </c>
      <c r="J99" s="23">
        <v>2018</v>
      </c>
      <c r="K99" s="23">
        <v>2019</v>
      </c>
      <c r="L99" s="23">
        <v>2020</v>
      </c>
      <c r="M99" s="23">
        <v>2021</v>
      </c>
      <c r="N99" s="23">
        <v>2022</v>
      </c>
      <c r="O99" s="29"/>
    </row>
    <row r="100" spans="1:16" x14ac:dyDescent="0.25">
      <c r="A100" s="30" t="s">
        <v>17</v>
      </c>
      <c r="B100" s="25">
        <v>93.757142857142853</v>
      </c>
      <c r="C100" s="26">
        <v>91.659642857142842</v>
      </c>
      <c r="D100" s="26">
        <v>87.639285714285705</v>
      </c>
      <c r="E100" s="26">
        <v>87.261607094517103</v>
      </c>
      <c r="F100" s="26">
        <v>88.074362155123595</v>
      </c>
      <c r="G100" s="26">
        <v>89.852631432551462</v>
      </c>
      <c r="H100" s="26">
        <v>89.360346129840465</v>
      </c>
      <c r="I100" s="26">
        <v>89.334999999999994</v>
      </c>
      <c r="J100" s="26">
        <v>90.882857142857148</v>
      </c>
      <c r="K100" s="26">
        <v>93.736785714285702</v>
      </c>
      <c r="L100" s="26">
        <v>93.197857142857146</v>
      </c>
      <c r="M100" s="26">
        <v>91.709642857142853</v>
      </c>
      <c r="N100" s="26">
        <v>92.944999999999993</v>
      </c>
      <c r="O100" s="2">
        <f>AVERAGE(((N100-M100)/M100), ((M100-L100)/L100), ((L100-K100)/K100), ((K100-J100)/J100), ((J100-I100)/I100), ((I100-H100)/H100), ((H100-G100)/G100), ((G100-F100)/F100), ((F100-E100)/E100), ((E100-D100)/D100), ((D100-C100)/C100), ((C100-B100)/B100))</f>
        <v>-5.2662417416642125E-4</v>
      </c>
      <c r="P100"/>
    </row>
    <row r="101" spans="1:16" x14ac:dyDescent="0.25">
      <c r="A101" s="30" t="s">
        <v>18</v>
      </c>
      <c r="B101" s="25">
        <v>95.8</v>
      </c>
      <c r="C101" s="26">
        <v>94.452500000000001</v>
      </c>
      <c r="D101" s="26">
        <v>92.671875</v>
      </c>
      <c r="E101" s="26">
        <v>94.818948013773209</v>
      </c>
      <c r="F101" s="26">
        <v>96.477064168435959</v>
      </c>
      <c r="G101" s="26">
        <v>96.849005095418946</v>
      </c>
      <c r="H101" s="26">
        <v>96.794313034349472</v>
      </c>
      <c r="I101" s="26">
        <v>96.603750000000005</v>
      </c>
      <c r="J101" s="26">
        <v>97.634375000000006</v>
      </c>
      <c r="K101" s="26">
        <v>98.130624999999995</v>
      </c>
      <c r="L101" s="26">
        <v>94.764375000000001</v>
      </c>
      <c r="M101" s="26">
        <v>92.199375000000003</v>
      </c>
      <c r="N101" s="26">
        <v>93.799374999999998</v>
      </c>
      <c r="O101" s="2">
        <f>AVERAGE(((N101-M101)/M101), ((M101-L101)/L101), ((L101-K101)/K101), ((K101-J101)/J101), ((J101-I101)/I101), ((I101-H101)/H101), ((H101-G101)/G101), ((G101-F101)/F101), ((F101-E101)/E101), ((E101-D101)/D101), ((D101-C101)/C101), ((C101-B101)/B101))</f>
        <v>-1.6005176229534201E-3</v>
      </c>
      <c r="P101"/>
    </row>
    <row r="102" spans="1:16" x14ac:dyDescent="0.25">
      <c r="A102" s="30" t="s">
        <v>19</v>
      </c>
      <c r="B102" s="25">
        <v>95.460000000000008</v>
      </c>
      <c r="C102" s="26">
        <v>93.527999999999992</v>
      </c>
      <c r="D102" s="26">
        <v>89.313499999999991</v>
      </c>
      <c r="E102" s="26">
        <v>88.58201529333347</v>
      </c>
      <c r="F102" s="26">
        <v>91.738314116190736</v>
      </c>
      <c r="G102" s="26">
        <v>96.206627234226715</v>
      </c>
      <c r="H102" s="26">
        <v>96.145950577849618</v>
      </c>
      <c r="I102" s="26">
        <v>95.605500000000006</v>
      </c>
      <c r="J102" s="26">
        <v>96.371499999999997</v>
      </c>
      <c r="K102" s="26">
        <v>97.573999999999998</v>
      </c>
      <c r="L102" s="26">
        <v>95.485500000000002</v>
      </c>
      <c r="M102" s="26">
        <v>91.065772727272716</v>
      </c>
      <c r="N102" s="26">
        <v>89.589863636363617</v>
      </c>
      <c r="O102" s="2">
        <f>AVERAGE(((N102-M102)/M102), ((M102-L102)/L102), ((L102-K102)/K102), ((K102-J102)/J102), ((J102-I102)/I102), ((I102-H102)/H102), ((H102-G102)/G102), ((G102-F102)/F102), ((F102-E102)/E102), ((E102-D102)/D102), ((D102-C102)/C102), ((C102-B102)/B102))</f>
        <v>-4.9009982971879792E-3</v>
      </c>
      <c r="P102"/>
    </row>
    <row r="103" spans="1:16" x14ac:dyDescent="0.25">
      <c r="A103" s="27" t="s">
        <v>15</v>
      </c>
      <c r="B103" s="28">
        <v>95</v>
      </c>
      <c r="C103" s="28">
        <v>93.32</v>
      </c>
      <c r="D103" s="28">
        <v>90.375</v>
      </c>
      <c r="E103" s="28">
        <v>91.052614285933217</v>
      </c>
      <c r="F103" s="28">
        <v>92.43985510244741</v>
      </c>
      <c r="G103" s="28">
        <v>94.405117292654779</v>
      </c>
      <c r="H103" s="28">
        <v>94.608789257787464</v>
      </c>
      <c r="I103" s="28">
        <v>92.76</v>
      </c>
      <c r="J103" s="28">
        <v>93.199999999999989</v>
      </c>
      <c r="K103" s="28">
        <v>94.640000000000015</v>
      </c>
      <c r="L103" s="28">
        <v>92.66</v>
      </c>
      <c r="M103" s="28">
        <v>89.444999999999993</v>
      </c>
      <c r="N103" s="28">
        <v>91.62</v>
      </c>
      <c r="O103" s="2">
        <f>AVERAGE(((N103-M103)/M103), ((M103-L103)/L103), ((L103-K103)/K103), ((K103-J103)/J103), ((J103-I103)/I103), ((I103-H103)/H103), ((H103-G103)/G103), ((G103-F103)/F103), ((F103-E103)/E103), ((E103-D103)/D103), ((D103-C103)/C103), ((C103-B103)/B103))</f>
        <v>-2.8117010852565312E-3</v>
      </c>
      <c r="P103"/>
    </row>
    <row r="104" spans="1:16" x14ac:dyDescent="0.25">
      <c r="A104" t="s">
        <v>30</v>
      </c>
    </row>
    <row r="106" spans="1:16" ht="18.75" x14ac:dyDescent="0.3">
      <c r="A106" s="21" t="s">
        <v>36</v>
      </c>
    </row>
    <row r="107" spans="1:16" ht="45" x14ac:dyDescent="0.25">
      <c r="A107" s="32" t="s">
        <v>4</v>
      </c>
      <c r="B107" s="32">
        <v>2010</v>
      </c>
      <c r="C107" s="32">
        <v>2011</v>
      </c>
      <c r="D107" s="32">
        <v>2012</v>
      </c>
      <c r="E107" s="32">
        <v>2013</v>
      </c>
      <c r="F107" s="32">
        <v>2014</v>
      </c>
      <c r="G107" s="32">
        <v>2015</v>
      </c>
      <c r="H107" s="32">
        <v>2016</v>
      </c>
      <c r="I107" s="32">
        <v>2017</v>
      </c>
      <c r="J107" s="32">
        <v>2018</v>
      </c>
      <c r="K107" s="32">
        <v>2019</v>
      </c>
      <c r="L107" s="32">
        <v>2020</v>
      </c>
      <c r="M107" s="32">
        <v>2021</v>
      </c>
      <c r="N107" s="32">
        <v>2022</v>
      </c>
      <c r="O107" s="20" t="s">
        <v>2</v>
      </c>
      <c r="P107" s="8" t="s">
        <v>3</v>
      </c>
    </row>
    <row r="108" spans="1:16" s="41" customFormat="1" x14ac:dyDescent="0.25">
      <c r="A108" s="37" t="s">
        <v>5</v>
      </c>
      <c r="B108" s="38">
        <v>54.032499999999999</v>
      </c>
      <c r="C108" s="39">
        <v>54.945</v>
      </c>
      <c r="D108" s="39">
        <v>56.42</v>
      </c>
      <c r="E108" s="39">
        <v>55.904073242090718</v>
      </c>
      <c r="F108" s="39">
        <v>62.706314592454191</v>
      </c>
      <c r="G108" s="39">
        <v>69.7817960035743</v>
      </c>
      <c r="H108" s="39">
        <v>63.551728292352252</v>
      </c>
      <c r="I108" s="39">
        <v>71.274999999999991</v>
      </c>
      <c r="J108" s="39">
        <v>72.965000000000003</v>
      </c>
      <c r="K108" s="39">
        <v>75.290000000000006</v>
      </c>
      <c r="L108" s="39">
        <v>73.64</v>
      </c>
      <c r="M108" s="39">
        <v>71.929999999999993</v>
      </c>
      <c r="N108" s="39">
        <v>73.17</v>
      </c>
      <c r="O108" s="40">
        <f>AVERAGE(((N108-M108)/M108), ((M108-L108)/L108), ((L108-K108)/K108), ((K108-J108)/J108), ((J108-I108)/I108), ((I108-H108)/H108), ((H108-G108)/G108), ((G108-F108)/F108), ((F108-E108)/E108), ((E108-D108)/D108), ((D108-C108)/C108), ((C108-B108)/B108))</f>
        <v>2.7418928954994762E-2</v>
      </c>
    </row>
    <row r="109" spans="1:16" s="41" customFormat="1" x14ac:dyDescent="0.25">
      <c r="A109" s="37" t="s">
        <v>6</v>
      </c>
      <c r="B109" s="38">
        <v>51.69</v>
      </c>
      <c r="C109" s="39">
        <v>52</v>
      </c>
      <c r="D109" s="39">
        <v>53.649999999999991</v>
      </c>
      <c r="E109" s="39">
        <v>54.242383228128062</v>
      </c>
      <c r="F109" s="39">
        <v>60.646122423666398</v>
      </c>
      <c r="G109" s="39">
        <v>67.294736236827333</v>
      </c>
      <c r="H109" s="39">
        <v>60.691385154107891</v>
      </c>
      <c r="I109" s="39">
        <v>67.165000000000006</v>
      </c>
      <c r="J109" s="39">
        <v>68.08</v>
      </c>
      <c r="K109" s="39">
        <v>69.164999999999992</v>
      </c>
      <c r="L109" s="39">
        <v>65.805000000000007</v>
      </c>
      <c r="M109" s="39">
        <v>62.064999999999998</v>
      </c>
      <c r="N109" s="39">
        <v>62.035000000000004</v>
      </c>
      <c r="O109" s="40">
        <f t="shared" ref="O109:O118" si="5">AVERAGE(((N109-M109)/M109), ((M109-L109)/L109), ((L109-K109)/K109), ((K109-J109)/J109), ((J109-I109)/I109), ((I109-H109)/H109), ((H109-G109)/G109), ((G109-F109)/F109), ((F109-E109)/E109), ((E109-D109)/D109), ((D109-C109)/C109), ((C109-B109)/B109))</f>
        <v>1.7388226738839514E-2</v>
      </c>
    </row>
    <row r="110" spans="1:16" s="41" customFormat="1" x14ac:dyDescent="0.25">
      <c r="A110" s="37" t="s">
        <v>7</v>
      </c>
      <c r="B110" s="38">
        <v>55.275000000000006</v>
      </c>
      <c r="C110" s="39">
        <v>56.02000000000001</v>
      </c>
      <c r="D110" s="39">
        <v>57.08</v>
      </c>
      <c r="E110" s="39">
        <v>58.052826401077908</v>
      </c>
      <c r="F110" s="39">
        <v>64.717629982954207</v>
      </c>
      <c r="G110" s="39">
        <v>70.368533092128217</v>
      </c>
      <c r="H110" s="39">
        <v>64.739894790142898</v>
      </c>
      <c r="I110" s="39">
        <v>72.31</v>
      </c>
      <c r="J110" s="39">
        <v>73.64500000000001</v>
      </c>
      <c r="K110" s="39">
        <v>75.015000000000001</v>
      </c>
      <c r="L110" s="39">
        <v>72.795000000000002</v>
      </c>
      <c r="M110" s="39">
        <v>70.245000000000005</v>
      </c>
      <c r="N110" s="39">
        <v>70.490000000000009</v>
      </c>
      <c r="O110" s="40">
        <f t="shared" si="5"/>
        <v>2.2036420916532271E-2</v>
      </c>
    </row>
    <row r="111" spans="1:16" s="41" customFormat="1" x14ac:dyDescent="0.25">
      <c r="A111" s="37" t="s">
        <v>8</v>
      </c>
      <c r="B111" s="38">
        <v>53.216666666666669</v>
      </c>
      <c r="C111" s="39">
        <v>53.56</v>
      </c>
      <c r="D111" s="39">
        <v>54.6</v>
      </c>
      <c r="E111" s="39">
        <v>54.705644569822077</v>
      </c>
      <c r="F111" s="39">
        <v>61.796197058241006</v>
      </c>
      <c r="G111" s="39">
        <v>69.013729264614568</v>
      </c>
      <c r="H111" s="39">
        <v>62.615497205712764</v>
      </c>
      <c r="I111" s="39">
        <v>70.209999999999994</v>
      </c>
      <c r="J111" s="39">
        <v>72.069999999999993</v>
      </c>
      <c r="K111" s="39">
        <v>74.625</v>
      </c>
      <c r="L111" s="39">
        <v>73.635000000000005</v>
      </c>
      <c r="M111" s="39">
        <v>72.575000000000003</v>
      </c>
      <c r="N111" s="39">
        <v>72.725000000000009</v>
      </c>
      <c r="O111" s="40">
        <f t="shared" si="5"/>
        <v>2.8261636559658604E-2</v>
      </c>
    </row>
    <row r="112" spans="1:16" s="41" customFormat="1" x14ac:dyDescent="0.25">
      <c r="A112" s="37" t="s">
        <v>9</v>
      </c>
      <c r="B112" s="38">
        <v>38.82</v>
      </c>
      <c r="C112" s="39">
        <v>41.844999999999999</v>
      </c>
      <c r="D112" s="39">
        <v>43.74</v>
      </c>
      <c r="E112" s="39">
        <v>44.445843342253482</v>
      </c>
      <c r="F112" s="39">
        <v>54.794244778470755</v>
      </c>
      <c r="G112" s="39">
        <v>65.04140605778008</v>
      </c>
      <c r="H112" s="39">
        <v>57.558504107305851</v>
      </c>
      <c r="I112" s="39">
        <v>70.174999999999997</v>
      </c>
      <c r="J112" s="39">
        <v>73.27</v>
      </c>
      <c r="K112" s="39">
        <v>76.349999999999994</v>
      </c>
      <c r="L112" s="39">
        <v>75.88</v>
      </c>
      <c r="M112" s="39">
        <v>74.149999999999991</v>
      </c>
      <c r="N112" s="39">
        <v>74.94</v>
      </c>
      <c r="O112" s="40">
        <f t="shared" si="5"/>
        <v>6.0931326953156069E-2</v>
      </c>
    </row>
    <row r="113" spans="1:16" s="41" customFormat="1" x14ac:dyDescent="0.25">
      <c r="A113" s="37" t="s">
        <v>10</v>
      </c>
      <c r="B113" s="38">
        <v>36.263750000000002</v>
      </c>
      <c r="C113" s="39">
        <v>39.394999999999996</v>
      </c>
      <c r="D113" s="39">
        <v>41.94</v>
      </c>
      <c r="E113" s="39">
        <v>42.504796349237722</v>
      </c>
      <c r="F113" s="39">
        <v>51.660425362870058</v>
      </c>
      <c r="G113" s="39">
        <v>60.095398337605673</v>
      </c>
      <c r="H113" s="39">
        <v>51.337793341267663</v>
      </c>
      <c r="I113" s="39">
        <v>61.699999999999996</v>
      </c>
      <c r="J113" s="39">
        <v>63.734999999999999</v>
      </c>
      <c r="K113" s="39">
        <v>64.959999999999994</v>
      </c>
      <c r="L113" s="39">
        <v>63.89500000000001</v>
      </c>
      <c r="M113" s="39">
        <v>63.45</v>
      </c>
      <c r="N113" s="39">
        <v>65.540000000000006</v>
      </c>
      <c r="O113" s="40">
        <f t="shared" si="5"/>
        <v>5.5082721350805802E-2</v>
      </c>
    </row>
    <row r="114" spans="1:16" s="41" customFormat="1" x14ac:dyDescent="0.25">
      <c r="A114" s="37" t="s">
        <v>11</v>
      </c>
      <c r="B114" s="38">
        <v>49.415000000000006</v>
      </c>
      <c r="C114" s="39">
        <v>50.7</v>
      </c>
      <c r="D114" s="39">
        <v>52.035000000000004</v>
      </c>
      <c r="E114" s="39">
        <v>51.871276226284607</v>
      </c>
      <c r="F114" s="39">
        <v>60.483560610719039</v>
      </c>
      <c r="G114" s="39">
        <v>70.349547129625748</v>
      </c>
      <c r="H114" s="39">
        <v>63.312254193114455</v>
      </c>
      <c r="I114" s="39">
        <v>74.834999999999994</v>
      </c>
      <c r="J114" s="39">
        <v>77.634999999999991</v>
      </c>
      <c r="K114" s="39">
        <v>80.335000000000008</v>
      </c>
      <c r="L114" s="39">
        <v>78.75500000000001</v>
      </c>
      <c r="M114" s="39">
        <v>76.435000000000002</v>
      </c>
      <c r="N114" s="39">
        <v>77.835000000000008</v>
      </c>
      <c r="O114" s="40">
        <f t="shared" si="5"/>
        <v>4.1807405497900456E-2</v>
      </c>
    </row>
    <row r="115" spans="1:16" s="41" customFormat="1" x14ac:dyDescent="0.25">
      <c r="A115" s="37" t="s">
        <v>12</v>
      </c>
      <c r="B115" s="38">
        <v>56.864999999999995</v>
      </c>
      <c r="C115" s="39">
        <v>54.795000000000002</v>
      </c>
      <c r="D115" s="39">
        <v>56.355000000000004</v>
      </c>
      <c r="E115" s="39">
        <v>58.057981911175176</v>
      </c>
      <c r="F115" s="39">
        <v>65.749644977896764</v>
      </c>
      <c r="G115" s="39">
        <v>71.161612383041842</v>
      </c>
      <c r="H115" s="39">
        <v>63.581744425649134</v>
      </c>
      <c r="I115" s="39">
        <v>69.900000000000006</v>
      </c>
      <c r="J115" s="39">
        <v>70.425000000000011</v>
      </c>
      <c r="K115" s="39">
        <v>70.875</v>
      </c>
      <c r="L115" s="39">
        <v>68.325000000000003</v>
      </c>
      <c r="M115" s="39">
        <v>65.89</v>
      </c>
      <c r="N115" s="39">
        <v>66.52</v>
      </c>
      <c r="O115" s="40">
        <f t="shared" si="5"/>
        <v>1.5148435917918862E-2</v>
      </c>
    </row>
    <row r="116" spans="1:16" s="41" customFormat="1" x14ac:dyDescent="0.25">
      <c r="A116" s="37" t="s">
        <v>13</v>
      </c>
      <c r="B116" s="38">
        <v>46.638750000000002</v>
      </c>
      <c r="C116" s="39">
        <v>48.515000000000001</v>
      </c>
      <c r="D116" s="39">
        <v>50.644999999999996</v>
      </c>
      <c r="E116" s="39">
        <v>51.739931749529546</v>
      </c>
      <c r="F116" s="39">
        <v>60.964069677697736</v>
      </c>
      <c r="G116" s="39">
        <v>69.013713598416558</v>
      </c>
      <c r="H116" s="39">
        <v>59.696271682773599</v>
      </c>
      <c r="I116" s="39">
        <v>68.199999999999989</v>
      </c>
      <c r="J116" s="39">
        <v>72.72999999999999</v>
      </c>
      <c r="K116" s="39">
        <v>73.585000000000008</v>
      </c>
      <c r="L116" s="39">
        <v>72.195000000000007</v>
      </c>
      <c r="M116" s="39">
        <v>71.12</v>
      </c>
      <c r="N116" s="39">
        <v>71.585000000000008</v>
      </c>
      <c r="O116" s="40">
        <f t="shared" si="5"/>
        <v>3.9537408341473838E-2</v>
      </c>
    </row>
    <row r="117" spans="1:16" s="41" customFormat="1" x14ac:dyDescent="0.25">
      <c r="A117" s="37" t="s">
        <v>14</v>
      </c>
      <c r="B117" s="38">
        <v>39.296666666666667</v>
      </c>
      <c r="C117" s="39">
        <v>42.055</v>
      </c>
      <c r="D117" s="39">
        <v>44.83</v>
      </c>
      <c r="E117" s="39">
        <v>46.620225998142118</v>
      </c>
      <c r="F117" s="39">
        <v>55.91934828226394</v>
      </c>
      <c r="G117" s="39">
        <v>63.472590809300478</v>
      </c>
      <c r="H117" s="39">
        <v>56.855168645843733</v>
      </c>
      <c r="I117" s="39">
        <v>69.754999999999995</v>
      </c>
      <c r="J117" s="39">
        <v>69.155000000000001</v>
      </c>
      <c r="K117" s="39">
        <v>71.3</v>
      </c>
      <c r="L117" s="39">
        <v>69.864999999999995</v>
      </c>
      <c r="M117" s="39">
        <v>67.62</v>
      </c>
      <c r="N117" s="39">
        <v>68.575000000000017</v>
      </c>
      <c r="O117" s="40">
        <f t="shared" si="5"/>
        <v>5.1463551903912143E-2</v>
      </c>
    </row>
    <row r="118" spans="1:16" x14ac:dyDescent="0.25">
      <c r="A118" s="27" t="s">
        <v>15</v>
      </c>
      <c r="B118" s="28">
        <v>51.1</v>
      </c>
      <c r="C118" s="28">
        <v>51.835000000000008</v>
      </c>
      <c r="D118" s="28">
        <v>53.480000000000004</v>
      </c>
      <c r="E118" s="28">
        <v>54.479743100855593</v>
      </c>
      <c r="F118" s="28">
        <v>56.64095147301753</v>
      </c>
      <c r="G118" s="28">
        <v>59.607701359441826</v>
      </c>
      <c r="H118" s="28">
        <v>63.943588238963386</v>
      </c>
      <c r="I118" s="28">
        <v>70.144999999999996</v>
      </c>
      <c r="J118" s="28">
        <v>71.474999999999994</v>
      </c>
      <c r="K118" s="28">
        <v>72.75</v>
      </c>
      <c r="L118" s="28">
        <v>70.734999999999999</v>
      </c>
      <c r="M118" s="28">
        <v>68.655000000000001</v>
      </c>
      <c r="N118" s="28">
        <v>69.325000000000003</v>
      </c>
      <c r="O118" s="2">
        <f t="shared" si="5"/>
        <v>2.6336553639724116E-2</v>
      </c>
      <c r="P118"/>
    </row>
    <row r="120" spans="1:16" ht="30" customHeight="1" x14ac:dyDescent="0.25">
      <c r="A120" s="32" t="s">
        <v>16</v>
      </c>
      <c r="B120" s="32">
        <v>2010</v>
      </c>
      <c r="C120" s="32">
        <v>2011</v>
      </c>
      <c r="D120" s="32">
        <v>2012</v>
      </c>
      <c r="E120" s="32">
        <v>2013</v>
      </c>
      <c r="F120" s="32">
        <v>2014</v>
      </c>
      <c r="G120" s="32">
        <v>2015</v>
      </c>
      <c r="H120" s="32">
        <v>2016</v>
      </c>
      <c r="I120" s="32">
        <v>2017</v>
      </c>
      <c r="J120" s="32">
        <v>2018</v>
      </c>
      <c r="K120" s="32">
        <v>2019</v>
      </c>
      <c r="L120" s="32">
        <v>2020</v>
      </c>
      <c r="M120" s="32">
        <v>2021</v>
      </c>
      <c r="N120" s="32">
        <v>2022</v>
      </c>
      <c r="O120" s="29"/>
    </row>
    <row r="121" spans="1:16" x14ac:dyDescent="0.25">
      <c r="A121" s="30" t="s">
        <v>17</v>
      </c>
      <c r="B121" s="25">
        <v>53.507142857142853</v>
      </c>
      <c r="C121" s="26">
        <v>54.132142857142853</v>
      </c>
      <c r="D121" s="26">
        <v>55.345357142857139</v>
      </c>
      <c r="E121" s="26">
        <v>55.508195446765342</v>
      </c>
      <c r="F121" s="26">
        <v>56.761699707258082</v>
      </c>
      <c r="G121" s="26">
        <v>59.039389817725777</v>
      </c>
      <c r="H121" s="26">
        <v>63.296979049245834</v>
      </c>
      <c r="I121" s="26">
        <v>70.784999999999997</v>
      </c>
      <c r="J121" s="26">
        <v>72.453571428571422</v>
      </c>
      <c r="K121" s="26">
        <v>74.559285714285721</v>
      </c>
      <c r="L121" s="26">
        <v>72.490000000000009</v>
      </c>
      <c r="M121" s="26">
        <v>70.161428571428559</v>
      </c>
      <c r="N121" s="26">
        <v>70.699999999999989</v>
      </c>
      <c r="O121" s="2">
        <f>AVERAGE(((N121-M121)/M121), ((M121-L121)/L121), ((L121-K121)/K121), ((K121-J121)/J121), ((J121-I121)/I121), ((I121-H121)/H121), ((H121-G121)/G121), ((G121-F121)/F121), ((F121-E121)/E121), ((E121-D121)/D121), ((D121-C121)/C121), ((C121-B121)/B121))</f>
        <v>2.4216170472144014E-2</v>
      </c>
      <c r="P121"/>
    </row>
    <row r="122" spans="1:16" x14ac:dyDescent="0.25">
      <c r="A122" s="30" t="s">
        <v>18</v>
      </c>
      <c r="B122" s="25">
        <v>47.400000000000006</v>
      </c>
      <c r="C122" s="26">
        <v>48.056250000000006</v>
      </c>
      <c r="D122" s="26">
        <v>49.598750000000003</v>
      </c>
      <c r="E122" s="26">
        <v>50.605284493761282</v>
      </c>
      <c r="F122" s="26">
        <v>51.932671202699524</v>
      </c>
      <c r="G122" s="26">
        <v>53.740847420542828</v>
      </c>
      <c r="H122" s="26">
        <v>60.391484495293817</v>
      </c>
      <c r="I122" s="26">
        <v>70.721249999999998</v>
      </c>
      <c r="J122" s="26">
        <v>72.784374999999997</v>
      </c>
      <c r="K122" s="26">
        <v>74.595625000000013</v>
      </c>
      <c r="L122" s="26">
        <v>72.853750000000005</v>
      </c>
      <c r="M122" s="26">
        <v>70.714375000000004</v>
      </c>
      <c r="N122" s="26">
        <v>71.547499999999999</v>
      </c>
      <c r="O122" s="2">
        <f>AVERAGE(((N122-M122)/M122), ((M122-L122)/L122), ((L122-K122)/K122), ((K122-J122)/J122), ((J122-I122)/I122), ((I122-H122)/H122), ((H122-G122)/G122), ((G122-F122)/F122), ((F122-E122)/E122), ((E122-D122)/D122), ((D122-C122)/C122), ((C122-B122)/B122))</f>
        <v>3.6267321369952137E-2</v>
      </c>
      <c r="P122"/>
    </row>
    <row r="123" spans="1:16" x14ac:dyDescent="0.25">
      <c r="A123" s="30" t="s">
        <v>19</v>
      </c>
      <c r="B123" s="25">
        <v>40.119999999999997</v>
      </c>
      <c r="C123" s="26">
        <v>41.138500000000001</v>
      </c>
      <c r="D123" s="26">
        <v>43.271499999999996</v>
      </c>
      <c r="E123" s="26">
        <v>44.213085055082644</v>
      </c>
      <c r="F123" s="26">
        <v>46.021729388010627</v>
      </c>
      <c r="G123" s="26">
        <v>48.041560767183483</v>
      </c>
      <c r="H123" s="26">
        <v>54.007469996197912</v>
      </c>
      <c r="I123" s="26">
        <v>64.662500000000009</v>
      </c>
      <c r="J123" s="26">
        <v>67.264499999999998</v>
      </c>
      <c r="K123" s="26">
        <v>69.176000000000016</v>
      </c>
      <c r="L123" s="26">
        <v>68.075000000000003</v>
      </c>
      <c r="M123" s="26">
        <v>64.648909090909086</v>
      </c>
      <c r="N123" s="26">
        <v>63.531545454545451</v>
      </c>
      <c r="O123" s="2">
        <f>AVERAGE(((N123-M123)/M123), ((M123-L123)/L123), ((L123-K123)/K123), ((K123-J123)/J123), ((J123-I123)/I123), ((I123-H123)/H123), ((H123-G123)/G123), ((G123-F123)/F123), ((F123-E123)/E123), ((E123-D123)/D123), ((D123-C123)/C123), ((C123-B123)/B123))</f>
        <v>4.0865969970802461E-2</v>
      </c>
      <c r="P123"/>
    </row>
    <row r="124" spans="1:16" x14ac:dyDescent="0.25">
      <c r="A124" s="33" t="s">
        <v>15</v>
      </c>
      <c r="B124" s="34">
        <v>51.1</v>
      </c>
      <c r="C124" s="34">
        <v>51.835000000000008</v>
      </c>
      <c r="D124" s="34">
        <v>53.480000000000004</v>
      </c>
      <c r="E124" s="34">
        <v>54.479743100855593</v>
      </c>
      <c r="F124" s="34">
        <v>56.64095147301753</v>
      </c>
      <c r="G124" s="34">
        <v>59.607701359441826</v>
      </c>
      <c r="H124" s="34">
        <v>63.943588238963386</v>
      </c>
      <c r="I124" s="34">
        <v>70.144999999999996</v>
      </c>
      <c r="J124" s="34">
        <v>71.474999999999994</v>
      </c>
      <c r="K124" s="34">
        <v>72.75</v>
      </c>
      <c r="L124" s="34">
        <v>70.734999999999999</v>
      </c>
      <c r="M124" s="34">
        <v>68.655000000000001</v>
      </c>
      <c r="N124" s="34">
        <v>69.325000000000003</v>
      </c>
      <c r="O124" s="2">
        <f>AVERAGE(((N124-M124)/M124), ((M124-L124)/L124), ((L124-K124)/K124), ((K124-J124)/J124), ((J124-I124)/I124), ((I124-H124)/H124), ((H124-G124)/G124), ((G124-F124)/F124), ((F124-E124)/E124), ((E124-D124)/D124), ((D124-C124)/C124), ((C124-B124)/B124))</f>
        <v>2.6336553639724116E-2</v>
      </c>
      <c r="P124"/>
    </row>
    <row r="125" spans="1:16" x14ac:dyDescent="0.25">
      <c r="A125" t="s">
        <v>30</v>
      </c>
    </row>
  </sheetData>
  <sheetProtection algorithmName="SHA-512" hashValue="Q5agMoxsxhOroUS2o6xKrNLkLjIedMAK6nFDfcOkNBmBst/7d9KVUhDjguyz208/Nuy9NkMTxuUsBkm8P5I/Iw==" saltValue="y6PcqtDWg696wrkk2jX4nQ==" spinCount="100000" sheet="1" objects="1" scenarios="1"/>
  <hyperlinks>
    <hyperlink ref="R1" location="Portada!A1" display="Volver al Índice" xr:uid="{486EE933-B338-4ADA-BD1D-7BA897F0817D}"/>
  </hyperlinks>
  <pageMargins left="0.7" right="0.7" top="0.75" bottom="0.75" header="0.3" footer="0.3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xr2:uid="{5B8F3743-FC13-4C3C-8798-73EEDCFF9CB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Indicadores_Educacion!B24:M24</xm:f>
              <xm:sqref>P24</xm:sqref>
            </x14:sparkline>
            <x14:sparkline>
              <xm:f>Indicadores_Educacion!B25:M25</xm:f>
              <xm:sqref>P25</xm:sqref>
            </x14:sparkline>
            <x14:sparkline>
              <xm:f>Indicadores_Educacion!B26:M26</xm:f>
              <xm:sqref>P26</xm:sqref>
            </x14:sparkline>
            <x14:sparkline>
              <xm:f>Indicadores_Educacion!B27:M27</xm:f>
              <xm:sqref>P27</xm:sqref>
            </x14:sparkline>
            <x14:sparkline>
              <xm:f>Indicadores_Educacion!B28:M28</xm:f>
              <xm:sqref>P28</xm:sqref>
            </x14:sparkline>
            <x14:sparkline>
              <xm:f>Indicadores_Educacion!B29:M29</xm:f>
              <xm:sqref>P29</xm:sqref>
            </x14:sparkline>
            <x14:sparkline>
              <xm:f>Indicadores_Educacion!B30:M30</xm:f>
              <xm:sqref>P30</xm:sqref>
            </x14:sparkline>
            <x14:sparkline>
              <xm:f>Indicadores_Educacion!B31:M31</xm:f>
              <xm:sqref>P31</xm:sqref>
            </x14:sparkline>
            <x14:sparkline>
              <xm:f>Indicadores_Educacion!B32:M32</xm:f>
              <xm:sqref>P32</xm:sqref>
            </x14:sparkline>
            <x14:sparkline>
              <xm:f>Indicadores_Educacion!B33:M33</xm:f>
              <xm:sqref>P33</xm:sqref>
            </x14:sparkline>
            <x14:sparkline>
              <xm:f>Indicadores_Educacion!B34:M34</xm:f>
              <xm:sqref>P34</xm:sqref>
            </x14:sparkline>
          </x14:sparklines>
        </x14:sparklineGroup>
        <x14:sparklineGroup manualMax="0" manualMin="0" displayEmptyCellsAs="gap" xr2:uid="{23160969-C9E8-4287-A174-2E4E99E21F0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Indicadores_Educacion!B35:M35</xm:f>
              <xm:sqref>P35</xm:sqref>
            </x14:sparkline>
          </x14:sparklines>
        </x14:sparklineGroup>
        <x14:sparklineGroup manualMax="0" manualMin="0" displayEmptyCellsAs="gap" xr2:uid="{F7874876-17F9-4C32-8A90-292B06B0936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Indicadores_Educacion!B37:M37</xm:f>
              <xm:sqref>P37</xm:sqref>
            </x14:sparkline>
            <x14:sparkline>
              <xm:f>Indicadores_Educacion!B38:M38</xm:f>
              <xm:sqref>P38</xm:sqref>
            </x14:sparkline>
            <x14:sparkline>
              <xm:f>Indicadores_Educacion!B39:M39</xm:f>
              <xm:sqref>P39</xm:sqref>
            </x14:sparkline>
            <x14:sparkline>
              <xm:f>Indicadores_Educacion!B40:M40</xm:f>
              <xm:sqref>P40</xm:sqref>
            </x14:sparkline>
          </x14:sparklines>
        </x14:sparklineGroup>
        <x14:sparklineGroup manualMax="0" manualMin="0" displayEmptyCellsAs="gap" xr2:uid="{A8D2C43E-D597-4F7F-8B9F-5734DECD4FF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Indicadores_Educacion!B45:M45</xm:f>
              <xm:sqref>P45</xm:sqref>
            </x14:sparkline>
            <x14:sparkline>
              <xm:f>Indicadores_Educacion!B46:M46</xm:f>
              <xm:sqref>P46</xm:sqref>
            </x14:sparkline>
            <x14:sparkline>
              <xm:f>Indicadores_Educacion!B47:M47</xm:f>
              <xm:sqref>P47</xm:sqref>
            </x14:sparkline>
            <x14:sparkline>
              <xm:f>Indicadores_Educacion!B48:M48</xm:f>
              <xm:sqref>P48</xm:sqref>
            </x14:sparkline>
            <x14:sparkline>
              <xm:f>Indicadores_Educacion!B49:M49</xm:f>
              <xm:sqref>P49</xm:sqref>
            </x14:sparkline>
            <x14:sparkline>
              <xm:f>Indicadores_Educacion!B50:M50</xm:f>
              <xm:sqref>P50</xm:sqref>
            </x14:sparkline>
            <x14:sparkline>
              <xm:f>Indicadores_Educacion!B51:M51</xm:f>
              <xm:sqref>P51</xm:sqref>
            </x14:sparkline>
            <x14:sparkline>
              <xm:f>Indicadores_Educacion!B52:M52</xm:f>
              <xm:sqref>P52</xm:sqref>
            </x14:sparkline>
            <x14:sparkline>
              <xm:f>Indicadores_Educacion!B53:M53</xm:f>
              <xm:sqref>P53</xm:sqref>
            </x14:sparkline>
            <x14:sparkline>
              <xm:f>Indicadores_Educacion!B54:M54</xm:f>
              <xm:sqref>P54</xm:sqref>
            </x14:sparkline>
            <x14:sparkline>
              <xm:f>Indicadores_Educacion!B55:M55</xm:f>
              <xm:sqref>P55</xm:sqref>
            </x14:sparkline>
          </x14:sparklines>
        </x14:sparklineGroup>
        <x14:sparklineGroup manualMax="0" manualMin="0" displayEmptyCellsAs="gap" xr2:uid="{F73A7C04-53BF-4121-B672-C2A73385B36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Indicadores_Educacion!B56:M56</xm:f>
              <xm:sqref>P56</xm:sqref>
            </x14:sparkline>
          </x14:sparklines>
        </x14:sparklineGroup>
        <x14:sparklineGroup manualMax="0" manualMin="0" displayEmptyCellsAs="gap" xr2:uid="{A47CECF2-585A-4586-AAC8-908AC207B42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Indicadores_Educacion!B58:M58</xm:f>
              <xm:sqref>P58</xm:sqref>
            </x14:sparkline>
            <x14:sparkline>
              <xm:f>Indicadores_Educacion!B59:M59</xm:f>
              <xm:sqref>P59</xm:sqref>
            </x14:sparkline>
            <x14:sparkline>
              <xm:f>Indicadores_Educacion!B60:M60</xm:f>
              <xm:sqref>P60</xm:sqref>
            </x14:sparkline>
            <x14:sparkline>
              <xm:f>Indicadores_Educacion!B61:M61</xm:f>
              <xm:sqref>P61</xm:sqref>
            </x14:sparkline>
            <x14:sparkline>
              <xm:f>Indicadores_Educacion!B62:M62</xm:f>
              <xm:sqref>P62</xm:sqref>
            </x14:sparkline>
          </x14:sparklines>
        </x14:sparklineGroup>
        <x14:sparklineGroup manualMax="0" manualMin="0" displayEmptyCellsAs="gap" xr2:uid="{BFF0577E-8B06-402C-BC28-52AD574B08C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Indicadores_Educacion!B121:M121</xm:f>
              <xm:sqref>P121</xm:sqref>
            </x14:sparkline>
            <x14:sparkline>
              <xm:f>Indicadores_Educacion!B122:M122</xm:f>
              <xm:sqref>P122</xm:sqref>
            </x14:sparkline>
            <x14:sparkline>
              <xm:f>Indicadores_Educacion!B123:M123</xm:f>
              <xm:sqref>P123</xm:sqref>
            </x14:sparkline>
            <x14:sparkline>
              <xm:f>Indicadores_Educacion!B124:M124</xm:f>
              <xm:sqref>P124</xm:sqref>
            </x14:sparkline>
          </x14:sparklines>
        </x14:sparklineGroup>
        <x14:sparklineGroup manualMax="0" manualMin="0" displayEmptyCellsAs="gap" xr2:uid="{74170E66-30FB-46AA-A898-E231F286EB0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Indicadores_Educacion!B119:M119</xm:f>
              <xm:sqref>P119</xm:sqref>
            </x14:sparkline>
          </x14:sparklines>
        </x14:sparklineGroup>
        <x14:sparklineGroup manualMax="0" manualMin="0" displayEmptyCellsAs="gap" xr2:uid="{71B94BE7-60AC-4C57-9884-E97694321C9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Indicadores_Educacion!B108:M108</xm:f>
              <xm:sqref>P108</xm:sqref>
            </x14:sparkline>
            <x14:sparkline>
              <xm:f>Indicadores_Educacion!B109:M109</xm:f>
              <xm:sqref>P109</xm:sqref>
            </x14:sparkline>
            <x14:sparkline>
              <xm:f>Indicadores_Educacion!B110:M110</xm:f>
              <xm:sqref>P110</xm:sqref>
            </x14:sparkline>
            <x14:sparkline>
              <xm:f>Indicadores_Educacion!B111:M111</xm:f>
              <xm:sqref>P111</xm:sqref>
            </x14:sparkline>
            <x14:sparkline>
              <xm:f>Indicadores_Educacion!B112:M112</xm:f>
              <xm:sqref>P112</xm:sqref>
            </x14:sparkline>
            <x14:sparkline>
              <xm:f>Indicadores_Educacion!B113:M113</xm:f>
              <xm:sqref>P113</xm:sqref>
            </x14:sparkline>
            <x14:sparkline>
              <xm:f>Indicadores_Educacion!B114:M114</xm:f>
              <xm:sqref>P114</xm:sqref>
            </x14:sparkline>
            <x14:sparkline>
              <xm:f>Indicadores_Educacion!B115:M115</xm:f>
              <xm:sqref>P115</xm:sqref>
            </x14:sparkline>
            <x14:sparkline>
              <xm:f>Indicadores_Educacion!B116:M116</xm:f>
              <xm:sqref>P116</xm:sqref>
            </x14:sparkline>
            <x14:sparkline>
              <xm:f>Indicadores_Educacion!B117:M117</xm:f>
              <xm:sqref>P117</xm:sqref>
            </x14:sparkline>
            <x14:sparkline>
              <xm:f>Indicadores_Educacion!B118:M118</xm:f>
              <xm:sqref>P118</xm:sqref>
            </x14:sparkline>
          </x14:sparklines>
        </x14:sparklineGroup>
        <x14:sparklineGroup manualMax="0" manualMin="0" displayEmptyCellsAs="gap" xr2:uid="{999A40B5-1D61-4D2D-BCF1-0D1801B5F25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Indicadores_Educacion!B100:M100</xm:f>
              <xm:sqref>P100</xm:sqref>
            </x14:sparkline>
            <x14:sparkline>
              <xm:f>Indicadores_Educacion!B101:M101</xm:f>
              <xm:sqref>P101</xm:sqref>
            </x14:sparkline>
            <x14:sparkline>
              <xm:f>Indicadores_Educacion!B102:M102</xm:f>
              <xm:sqref>P102</xm:sqref>
            </x14:sparkline>
            <x14:sparkline>
              <xm:f>Indicadores_Educacion!B103:M103</xm:f>
              <xm:sqref>P103</xm:sqref>
            </x14:sparkline>
          </x14:sparklines>
        </x14:sparklineGroup>
        <x14:sparklineGroup manualMax="0" manualMin="0" displayEmptyCellsAs="gap" xr2:uid="{BD1F271D-2029-4852-827A-11C4815DC77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Indicadores_Educacion!B98:M98</xm:f>
              <xm:sqref>P98</xm:sqref>
            </x14:sparkline>
          </x14:sparklines>
        </x14:sparklineGroup>
        <x14:sparklineGroup manualMax="0" manualMin="0" displayEmptyCellsAs="gap" xr2:uid="{8EDB2ED9-ED10-42EF-8C4D-F866674951E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Indicadores_Educacion!B87:M87</xm:f>
              <xm:sqref>P87</xm:sqref>
            </x14:sparkline>
            <x14:sparkline>
              <xm:f>Indicadores_Educacion!B88:M88</xm:f>
              <xm:sqref>P88</xm:sqref>
            </x14:sparkline>
            <x14:sparkline>
              <xm:f>Indicadores_Educacion!B89:M89</xm:f>
              <xm:sqref>P89</xm:sqref>
            </x14:sparkline>
            <x14:sparkline>
              <xm:f>Indicadores_Educacion!B90:M90</xm:f>
              <xm:sqref>P90</xm:sqref>
            </x14:sparkline>
            <x14:sparkline>
              <xm:f>Indicadores_Educacion!B91:M91</xm:f>
              <xm:sqref>P91</xm:sqref>
            </x14:sparkline>
            <x14:sparkline>
              <xm:f>Indicadores_Educacion!B92:M92</xm:f>
              <xm:sqref>P92</xm:sqref>
            </x14:sparkline>
            <x14:sparkline>
              <xm:f>Indicadores_Educacion!B93:M93</xm:f>
              <xm:sqref>P93</xm:sqref>
            </x14:sparkline>
            <x14:sparkline>
              <xm:f>Indicadores_Educacion!B94:M94</xm:f>
              <xm:sqref>P94</xm:sqref>
            </x14:sparkline>
            <x14:sparkline>
              <xm:f>Indicadores_Educacion!B95:M95</xm:f>
              <xm:sqref>P95</xm:sqref>
            </x14:sparkline>
            <x14:sparkline>
              <xm:f>Indicadores_Educacion!B96:M96</xm:f>
              <xm:sqref>P96</xm:sqref>
            </x14:sparkline>
            <x14:sparkline>
              <xm:f>Indicadores_Educacion!B97:M97</xm:f>
              <xm:sqref>P97</xm:sqref>
            </x14:sparkline>
          </x14:sparklines>
        </x14:sparklineGroup>
        <x14:sparklineGroup manualMax="0" manualMin="0" displayEmptyCellsAs="gap" xr2:uid="{099EE697-0290-4F2E-A498-19E955D22AC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Indicadores_Educacion!B79:M79</xm:f>
              <xm:sqref>P79</xm:sqref>
            </x14:sparkline>
            <x14:sparkline>
              <xm:f>Indicadores_Educacion!B80:M80</xm:f>
              <xm:sqref>P80</xm:sqref>
            </x14:sparkline>
            <x14:sparkline>
              <xm:f>Indicadores_Educacion!B81:M81</xm:f>
              <xm:sqref>P81</xm:sqref>
            </x14:sparkline>
            <x14:sparkline>
              <xm:f>Indicadores_Educacion!B82:M82</xm:f>
              <xm:sqref>P82</xm:sqref>
            </x14:sparkline>
          </x14:sparklines>
        </x14:sparklineGroup>
        <x14:sparklineGroup manualMax="0" manualMin="0" displayEmptyCellsAs="gap" xr2:uid="{854A9490-27F9-453C-9676-C9806ACF5CF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Indicadores_Educacion!B77:M77</xm:f>
              <xm:sqref>P77</xm:sqref>
            </x14:sparkline>
          </x14:sparklines>
        </x14:sparklineGroup>
        <x14:sparklineGroup manualMax="0" manualMin="0" displayEmptyCellsAs="gap" xr2:uid="{1DAEE46D-3A52-43B9-8C5D-DA514C2E7D1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Indicadores_Educacion!B66:M66</xm:f>
              <xm:sqref>P66</xm:sqref>
            </x14:sparkline>
            <x14:sparkline>
              <xm:f>Indicadores_Educacion!B67:M67</xm:f>
              <xm:sqref>P67</xm:sqref>
            </x14:sparkline>
            <x14:sparkline>
              <xm:f>Indicadores_Educacion!B68:M68</xm:f>
              <xm:sqref>P68</xm:sqref>
            </x14:sparkline>
            <x14:sparkline>
              <xm:f>Indicadores_Educacion!B69:M69</xm:f>
              <xm:sqref>P69</xm:sqref>
            </x14:sparkline>
            <x14:sparkline>
              <xm:f>Indicadores_Educacion!B70:M70</xm:f>
              <xm:sqref>P70</xm:sqref>
            </x14:sparkline>
            <x14:sparkline>
              <xm:f>Indicadores_Educacion!B71:M71</xm:f>
              <xm:sqref>P71</xm:sqref>
            </x14:sparkline>
            <x14:sparkline>
              <xm:f>Indicadores_Educacion!B72:M72</xm:f>
              <xm:sqref>P72</xm:sqref>
            </x14:sparkline>
            <x14:sparkline>
              <xm:f>Indicadores_Educacion!B73:M73</xm:f>
              <xm:sqref>P73</xm:sqref>
            </x14:sparkline>
            <x14:sparkline>
              <xm:f>Indicadores_Educacion!B74:M74</xm:f>
              <xm:sqref>P74</xm:sqref>
            </x14:sparkline>
            <x14:sparkline>
              <xm:f>Indicadores_Educacion!B75:M75</xm:f>
              <xm:sqref>P75</xm:sqref>
            </x14:sparkline>
            <x14:sparkline>
              <xm:f>Indicadores_Educacion!B76:M76</xm:f>
              <xm:sqref>P76</xm:sqref>
            </x14:sparkline>
          </x14:sparklines>
        </x14:sparklineGroup>
        <x14:sparklineGroup manualMax="0" manualMin="0" displayEmptyCellsAs="gap" xr2:uid="{51E9B9B4-5D16-490F-B1E6-5655A8795EA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Indicadores_Educacion!B3:M3</xm:f>
              <xm:sqref>P3</xm:sqref>
            </x14:sparkline>
            <x14:sparkline>
              <xm:f>Indicadores_Educacion!B4:M4</xm:f>
              <xm:sqref>P4</xm:sqref>
            </x14:sparkline>
            <x14:sparkline>
              <xm:f>Indicadores_Educacion!B5:M5</xm:f>
              <xm:sqref>P5</xm:sqref>
            </x14:sparkline>
            <x14:sparkline>
              <xm:f>Indicadores_Educacion!B6:M6</xm:f>
              <xm:sqref>P6</xm:sqref>
            </x14:sparkline>
            <x14:sparkline>
              <xm:f>Indicadores_Educacion!B7:M7</xm:f>
              <xm:sqref>P7</xm:sqref>
            </x14:sparkline>
            <x14:sparkline>
              <xm:f>Indicadores_Educacion!B8:M8</xm:f>
              <xm:sqref>P8</xm:sqref>
            </x14:sparkline>
            <x14:sparkline>
              <xm:f>Indicadores_Educacion!B9:M9</xm:f>
              <xm:sqref>P9</xm:sqref>
            </x14:sparkline>
            <x14:sparkline>
              <xm:f>Indicadores_Educacion!B10:M10</xm:f>
              <xm:sqref>P10</xm:sqref>
            </x14:sparkline>
            <x14:sparkline>
              <xm:f>Indicadores_Educacion!B11:M11</xm:f>
              <xm:sqref>P11</xm:sqref>
            </x14:sparkline>
            <x14:sparkline>
              <xm:f>Indicadores_Educacion!B12:M12</xm:f>
              <xm:sqref>P12</xm:sqref>
            </x14:sparkline>
            <x14:sparkline>
              <xm:f>Indicadores_Educacion!B13:M13</xm:f>
              <xm:sqref>P13</xm:sqref>
            </x14:sparkline>
          </x14:sparklines>
        </x14:sparklineGroup>
        <x14:sparklineGroup manualMax="0" manualMin="0" displayEmptyCellsAs="gap" xr2:uid="{4B6D5F8F-1530-4519-AAB0-2485DA582E5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Indicadores_Educacion!B14:M14</xm:f>
              <xm:sqref>P14</xm:sqref>
            </x14:sparkline>
          </x14:sparklines>
        </x14:sparklineGroup>
        <x14:sparklineGroup manualMax="0" manualMin="0" displayEmptyCellsAs="gap" xr2:uid="{C5B79D4B-1C2F-407D-894E-2C5145F129C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Indicadores_Educacion!B16:M16</xm:f>
              <xm:sqref>P16</xm:sqref>
            </x14:sparkline>
            <x14:sparkline>
              <xm:f>Indicadores_Educacion!B17:M17</xm:f>
              <xm:sqref>P17</xm:sqref>
            </x14:sparkline>
            <x14:sparkline>
              <xm:f>Indicadores_Educacion!B18:M18</xm:f>
              <xm:sqref>P18</xm:sqref>
            </x14:sparkline>
            <x14:sparkline>
              <xm:f>Indicadores_Educacion!B19:M19</xm:f>
              <xm:sqref>P19</xm:sqref>
            </x14:sparkline>
            <x14:sparkline>
              <xm:f>Indicadores_Educacion!B20:M20</xm:f>
              <xm:sqref>P20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E9688-7EDA-4318-973C-7758A2065AE6}">
  <sheetPr>
    <tabColor theme="4" tint="0.79998168889431442"/>
  </sheetPr>
  <dimension ref="A1:R23"/>
  <sheetViews>
    <sheetView workbookViewId="0">
      <pane xSplit="1" ySplit="2" topLeftCell="B3" activePane="bottomRight" state="frozen"/>
      <selection sqref="A1:AD67"/>
      <selection pane="topRight" sqref="A1:AD67"/>
      <selection pane="bottomLeft" sqref="A1:AD67"/>
      <selection pane="bottomRight" activeCell="A2" sqref="A2"/>
    </sheetView>
  </sheetViews>
  <sheetFormatPr defaultRowHeight="15" x14ac:dyDescent="0.25"/>
  <cols>
    <col min="1" max="1" width="27" customWidth="1"/>
    <col min="2" max="2" width="9.140625" style="22"/>
    <col min="3" max="13" width="9.140625" style="5"/>
    <col min="14" max="14" width="10.28515625" style="5" customWidth="1"/>
    <col min="15" max="15" width="15.28515625" style="4" customWidth="1"/>
    <col min="16" max="16" width="51.140625" style="4" customWidth="1"/>
  </cols>
  <sheetData>
    <row r="1" spans="1:18" ht="18.75" x14ac:dyDescent="0.3">
      <c r="A1" s="21" t="s">
        <v>37</v>
      </c>
      <c r="R1" s="176" t="s">
        <v>181</v>
      </c>
    </row>
    <row r="2" spans="1:18" ht="30" x14ac:dyDescent="0.25">
      <c r="A2" s="32" t="s">
        <v>4</v>
      </c>
      <c r="B2" s="32">
        <v>2010</v>
      </c>
      <c r="C2" s="32">
        <v>2011</v>
      </c>
      <c r="D2" s="32">
        <v>2012</v>
      </c>
      <c r="E2" s="32">
        <v>2013</v>
      </c>
      <c r="F2" s="32">
        <v>2014</v>
      </c>
      <c r="G2" s="32">
        <v>2015</v>
      </c>
      <c r="H2" s="32">
        <v>2016</v>
      </c>
      <c r="I2" s="32">
        <v>2017</v>
      </c>
      <c r="J2" s="32">
        <v>2018</v>
      </c>
      <c r="K2" s="32">
        <v>2019</v>
      </c>
      <c r="L2" s="32">
        <v>2020</v>
      </c>
      <c r="M2" s="32">
        <v>2021</v>
      </c>
      <c r="N2" s="32">
        <v>2022</v>
      </c>
      <c r="O2" s="20" t="s">
        <v>2</v>
      </c>
      <c r="P2" s="8" t="s">
        <v>3</v>
      </c>
    </row>
    <row r="3" spans="1:18" s="41" customFormat="1" x14ac:dyDescent="0.25">
      <c r="A3" s="37" t="s">
        <v>5</v>
      </c>
      <c r="B3" s="38">
        <v>19512.008300000001</v>
      </c>
      <c r="C3" s="39">
        <v>20493.4506</v>
      </c>
      <c r="D3" s="39">
        <v>20911.911899999999</v>
      </c>
      <c r="E3" s="39">
        <v>23792.9211</v>
      </c>
      <c r="F3" s="39">
        <v>24908.137900000002</v>
      </c>
      <c r="G3" s="39">
        <v>26106.754700000001</v>
      </c>
      <c r="H3" s="39">
        <v>35626.571410004093</v>
      </c>
      <c r="I3" s="39">
        <v>28823.929383610022</v>
      </c>
      <c r="J3" s="39">
        <v>30197.049914506231</v>
      </c>
      <c r="K3" s="39">
        <v>29794.613218184779</v>
      </c>
      <c r="L3" s="39">
        <v>30500.906806012008</v>
      </c>
      <c r="M3" s="39">
        <v>30919.863973099931</v>
      </c>
      <c r="N3" s="39">
        <v>33911.212955897267</v>
      </c>
      <c r="O3" s="40">
        <f>AVERAGE(((N3-M3)/M3), ((M3-L3)/L3), ((L3-K3)/K3), ((K3-J3)/J3), ((J3-I3)/I3), ((I3-H3)/H3), ((H3-G3)/G3), ((G3-F3)/F3), ((F3-E3)/E3), ((E3-D3)/D3), ((D3-C3)/C3), ((C3-B3)/B3))</f>
        <v>5.3807092488957521E-2</v>
      </c>
    </row>
    <row r="4" spans="1:18" s="41" customFormat="1" x14ac:dyDescent="0.25">
      <c r="A4" s="37" t="s">
        <v>6</v>
      </c>
      <c r="B4" s="38">
        <v>15763.263499999999</v>
      </c>
      <c r="C4" s="39">
        <v>17002.855800000001</v>
      </c>
      <c r="D4" s="39">
        <v>17380.694200000002</v>
      </c>
      <c r="E4" s="39">
        <v>19180.017800000001</v>
      </c>
      <c r="F4" s="39">
        <v>21385.260200000001</v>
      </c>
      <c r="G4" s="39">
        <v>23388.594000000001</v>
      </c>
      <c r="H4" s="39">
        <v>25402.263464048603</v>
      </c>
      <c r="I4" s="39">
        <v>25046.715290007553</v>
      </c>
      <c r="J4" s="39">
        <v>26615.408162600208</v>
      </c>
      <c r="K4" s="39">
        <v>30487.383937445982</v>
      </c>
      <c r="L4" s="39">
        <v>31701.220536142362</v>
      </c>
      <c r="M4" s="39">
        <v>33749.950948953214</v>
      </c>
      <c r="N4" s="39">
        <v>35338.838233408169</v>
      </c>
      <c r="O4" s="40">
        <f t="shared" ref="O4:O13" si="0">AVERAGE(((N4-M4)/M4), ((M4-L4)/L4), ((L4-K4)/K4), ((K4-J4)/J4), ((J4-I4)/I4), ((I4-H4)/H4), ((H4-G4)/G4), ((G4-F4)/F4), ((F4-E4)/E4), ((E4-D4)/D4), ((D4-C4)/C4), ((C4-B4)/B4))</f>
        <v>7.0397200545257221E-2</v>
      </c>
    </row>
    <row r="5" spans="1:18" s="41" customFormat="1" x14ac:dyDescent="0.25">
      <c r="A5" s="37" t="s">
        <v>7</v>
      </c>
      <c r="B5" s="38">
        <v>26042.054700000001</v>
      </c>
      <c r="C5" s="39">
        <v>27863.171600000001</v>
      </c>
      <c r="D5" s="39">
        <v>27641.004700000001</v>
      </c>
      <c r="E5" s="39">
        <v>28972.985000000001</v>
      </c>
      <c r="F5" s="39">
        <v>31591.608</v>
      </c>
      <c r="G5" s="39">
        <v>33542.229899999998</v>
      </c>
      <c r="H5" s="39">
        <v>35055.186968765345</v>
      </c>
      <c r="I5" s="39">
        <v>35742.988099145827</v>
      </c>
      <c r="J5" s="39">
        <v>36430.175387928452</v>
      </c>
      <c r="K5" s="39">
        <v>38633.485561078975</v>
      </c>
      <c r="L5" s="39">
        <v>36544.875088425055</v>
      </c>
      <c r="M5" s="39">
        <v>37469.989475320035</v>
      </c>
      <c r="N5" s="39">
        <v>42973.257910552275</v>
      </c>
      <c r="O5" s="40">
        <f t="shared" si="0"/>
        <v>4.3735647243441284E-2</v>
      </c>
    </row>
    <row r="6" spans="1:18" s="41" customFormat="1" x14ac:dyDescent="0.25">
      <c r="A6" s="37" t="s">
        <v>8</v>
      </c>
      <c r="B6" s="38">
        <v>22195.7245</v>
      </c>
      <c r="C6" s="39">
        <v>25068.393100000001</v>
      </c>
      <c r="D6" s="39">
        <v>24836.023300000001</v>
      </c>
      <c r="E6" s="39">
        <v>26329.134699999999</v>
      </c>
      <c r="F6" s="39">
        <v>30622.178199999998</v>
      </c>
      <c r="G6" s="39">
        <v>30770.982199999999</v>
      </c>
      <c r="H6" s="39">
        <v>31328.435575677693</v>
      </c>
      <c r="I6" s="39">
        <v>31396.021027822633</v>
      </c>
      <c r="J6" s="39">
        <v>34798.851578891801</v>
      </c>
      <c r="K6" s="39">
        <v>35571.252037296981</v>
      </c>
      <c r="L6" s="39">
        <v>38070.359238315701</v>
      </c>
      <c r="M6" s="39">
        <v>40390.425903287447</v>
      </c>
      <c r="N6" s="39">
        <v>41497.907383712096</v>
      </c>
      <c r="O6" s="40">
        <f t="shared" si="0"/>
        <v>5.4804767693453993E-2</v>
      </c>
    </row>
    <row r="7" spans="1:18" s="41" customFormat="1" x14ac:dyDescent="0.25">
      <c r="A7" s="37" t="s">
        <v>9</v>
      </c>
      <c r="B7" s="38">
        <v>15440.6482</v>
      </c>
      <c r="C7" s="39">
        <v>18319.2844</v>
      </c>
      <c r="D7" s="39">
        <v>18634.484400000001</v>
      </c>
      <c r="E7" s="39">
        <v>18841.842799999999</v>
      </c>
      <c r="F7" s="39">
        <v>20723.005700000002</v>
      </c>
      <c r="G7" s="39">
        <v>24785.929</v>
      </c>
      <c r="H7" s="39">
        <v>27304.444085782456</v>
      </c>
      <c r="I7" s="39">
        <v>31828.858535809512</v>
      </c>
      <c r="J7" s="39">
        <v>26267.286570949851</v>
      </c>
      <c r="K7" s="39">
        <v>28915.918179797398</v>
      </c>
      <c r="L7" s="39">
        <v>33952.375217391746</v>
      </c>
      <c r="M7" s="39">
        <v>32405.764853318564</v>
      </c>
      <c r="N7" s="39">
        <v>35563.533696762766</v>
      </c>
      <c r="O7" s="40">
        <f t="shared" si="0"/>
        <v>7.7512150215352515E-2</v>
      </c>
    </row>
    <row r="8" spans="1:18" s="41" customFormat="1" x14ac:dyDescent="0.25">
      <c r="A8" s="37" t="s">
        <v>10</v>
      </c>
      <c r="B8" s="38">
        <v>17199.038700000001</v>
      </c>
      <c r="C8" s="39">
        <v>17803.459500000001</v>
      </c>
      <c r="D8" s="39">
        <v>18958.1875</v>
      </c>
      <c r="E8" s="39">
        <v>20064.605500000001</v>
      </c>
      <c r="F8" s="39">
        <v>21746.8547</v>
      </c>
      <c r="G8" s="39">
        <v>24084.791799999999</v>
      </c>
      <c r="H8" s="39">
        <v>24901.941695237914</v>
      </c>
      <c r="I8" s="39">
        <v>25975.98643712917</v>
      </c>
      <c r="J8" s="39">
        <v>26968.010702429539</v>
      </c>
      <c r="K8" s="39">
        <v>30652.434066123256</v>
      </c>
      <c r="L8" s="39">
        <v>31213.78470106141</v>
      </c>
      <c r="M8" s="39">
        <v>29646.621632293674</v>
      </c>
      <c r="N8" s="39">
        <v>32173.781589698348</v>
      </c>
      <c r="O8" s="40">
        <f t="shared" si="0"/>
        <v>5.4577648490192358E-2</v>
      </c>
    </row>
    <row r="9" spans="1:18" s="41" customFormat="1" x14ac:dyDescent="0.25">
      <c r="A9" s="37" t="s">
        <v>11</v>
      </c>
      <c r="B9" s="38">
        <v>17878.656800000001</v>
      </c>
      <c r="C9" s="39">
        <v>20748.7736</v>
      </c>
      <c r="D9" s="39">
        <v>21691.2713</v>
      </c>
      <c r="E9" s="39">
        <v>22041.205399999999</v>
      </c>
      <c r="F9" s="39">
        <v>24570.7536</v>
      </c>
      <c r="G9" s="39">
        <v>25209.851600000002</v>
      </c>
      <c r="H9" s="39">
        <v>27532.654103746285</v>
      </c>
      <c r="I9" s="39">
        <v>28459.449658244543</v>
      </c>
      <c r="J9" s="39">
        <v>30811.122642677048</v>
      </c>
      <c r="K9" s="39">
        <v>31917.6875232452</v>
      </c>
      <c r="L9" s="39">
        <v>30369.735771239448</v>
      </c>
      <c r="M9" s="39">
        <v>34196.12989034185</v>
      </c>
      <c r="N9" s="39">
        <v>38295.092120281959</v>
      </c>
      <c r="O9" s="40">
        <f t="shared" si="0"/>
        <v>6.7047818965213682E-2</v>
      </c>
    </row>
    <row r="10" spans="1:18" s="41" customFormat="1" x14ac:dyDescent="0.25">
      <c r="A10" s="37" t="s">
        <v>12</v>
      </c>
      <c r="B10" s="38">
        <v>35034.9931</v>
      </c>
      <c r="C10" s="39">
        <v>37642.1152</v>
      </c>
      <c r="D10" s="39">
        <v>40249.220300000001</v>
      </c>
      <c r="E10" s="39">
        <v>39374.141300000003</v>
      </c>
      <c r="F10" s="39">
        <v>39803.956100000003</v>
      </c>
      <c r="G10" s="39">
        <v>42145.396999999997</v>
      </c>
      <c r="H10" s="39">
        <v>35687.457571739607</v>
      </c>
      <c r="I10" s="39">
        <v>38314.411328873575</v>
      </c>
      <c r="J10" s="39">
        <v>44873.219288774897</v>
      </c>
      <c r="K10" s="39">
        <v>45301.301901894571</v>
      </c>
      <c r="L10" s="39">
        <v>37631.845589457465</v>
      </c>
      <c r="M10" s="39">
        <v>39796.548056281135</v>
      </c>
      <c r="N10" s="39">
        <v>43477.360780345531</v>
      </c>
      <c r="O10" s="40">
        <f t="shared" si="0"/>
        <v>2.2791072197284171E-2</v>
      </c>
    </row>
    <row r="11" spans="1:18" s="41" customFormat="1" x14ac:dyDescent="0.25">
      <c r="A11" s="37" t="s">
        <v>13</v>
      </c>
      <c r="B11" s="38">
        <v>19883.8806</v>
      </c>
      <c r="C11" s="39">
        <v>20790.309399999998</v>
      </c>
      <c r="D11" s="39">
        <v>21127.2222</v>
      </c>
      <c r="E11" s="39">
        <v>22040.249500000002</v>
      </c>
      <c r="F11" s="39">
        <v>24936.684700000002</v>
      </c>
      <c r="G11" s="39">
        <v>27159.557700000001</v>
      </c>
      <c r="H11" s="39">
        <v>26452.77375477894</v>
      </c>
      <c r="I11" s="39">
        <v>29131.200595276176</v>
      </c>
      <c r="J11" s="39">
        <v>29077.104388954955</v>
      </c>
      <c r="K11" s="39">
        <v>31360.844070372194</v>
      </c>
      <c r="L11" s="39">
        <v>28558.110873486308</v>
      </c>
      <c r="M11" s="39">
        <v>32315.356032584823</v>
      </c>
      <c r="N11" s="39">
        <v>40349.952556822675</v>
      </c>
      <c r="O11" s="40">
        <f t="shared" si="0"/>
        <v>6.4025201842070126E-2</v>
      </c>
    </row>
    <row r="12" spans="1:18" s="41" customFormat="1" x14ac:dyDescent="0.25">
      <c r="A12" s="37" t="s">
        <v>14</v>
      </c>
      <c r="B12" s="38">
        <v>24847.829900000001</v>
      </c>
      <c r="C12" s="39">
        <v>26915.9879</v>
      </c>
      <c r="D12" s="39">
        <v>25650.345700000002</v>
      </c>
      <c r="E12" s="39">
        <v>26052.5396</v>
      </c>
      <c r="F12" s="39">
        <v>28653.138900000002</v>
      </c>
      <c r="G12" s="39">
        <v>30176.893599999999</v>
      </c>
      <c r="H12" s="39">
        <v>35426.916139705027</v>
      </c>
      <c r="I12" s="39">
        <v>38844.848961073687</v>
      </c>
      <c r="J12" s="39">
        <v>42104.88465785778</v>
      </c>
      <c r="K12" s="39">
        <v>44716.572681083402</v>
      </c>
      <c r="L12" s="39">
        <v>35666.119179171474</v>
      </c>
      <c r="M12" s="39">
        <v>38239.663224331664</v>
      </c>
      <c r="N12" s="39">
        <v>41604.005543320549</v>
      </c>
      <c r="O12" s="40">
        <f t="shared" si="0"/>
        <v>4.8253213623503134E-2</v>
      </c>
    </row>
    <row r="13" spans="1:18" x14ac:dyDescent="0.25">
      <c r="A13" s="27" t="s">
        <v>15</v>
      </c>
      <c r="B13" s="28">
        <v>26135.246500000001</v>
      </c>
      <c r="C13" s="28">
        <v>28256.210899999998</v>
      </c>
      <c r="D13" s="28">
        <v>29104.331999999999</v>
      </c>
      <c r="E13" s="28">
        <v>29782.249199999998</v>
      </c>
      <c r="F13" s="28">
        <v>31636.089499999998</v>
      </c>
      <c r="G13" s="28">
        <v>33550.008600000001</v>
      </c>
      <c r="H13" s="28">
        <v>32793.123371637899</v>
      </c>
      <c r="I13" s="28">
        <v>34085.780222378256</v>
      </c>
      <c r="J13" s="28">
        <v>37197.144079636026</v>
      </c>
      <c r="K13" s="28">
        <v>38639.096346989099</v>
      </c>
      <c r="L13" s="28">
        <v>34889.4196712025</v>
      </c>
      <c r="M13" s="28">
        <v>36840.189011959475</v>
      </c>
      <c r="N13" s="28">
        <v>40853.544936184233</v>
      </c>
      <c r="O13" s="2">
        <f t="shared" si="0"/>
        <v>3.9326584087015157E-2</v>
      </c>
      <c r="P13"/>
    </row>
    <row r="15" spans="1:18" ht="30" customHeight="1" x14ac:dyDescent="0.25">
      <c r="A15" s="32" t="s">
        <v>16</v>
      </c>
      <c r="B15" s="32">
        <v>2010</v>
      </c>
      <c r="C15" s="32">
        <v>2011</v>
      </c>
      <c r="D15" s="32">
        <v>2012</v>
      </c>
      <c r="E15" s="32">
        <v>2013</v>
      </c>
      <c r="F15" s="32">
        <v>2014</v>
      </c>
      <c r="G15" s="32">
        <v>2015</v>
      </c>
      <c r="H15" s="32">
        <v>2016</v>
      </c>
      <c r="I15" s="32">
        <v>2017</v>
      </c>
      <c r="J15" s="32">
        <v>2018</v>
      </c>
      <c r="K15" s="32">
        <v>2019</v>
      </c>
      <c r="L15" s="32">
        <v>2020</v>
      </c>
      <c r="M15" s="32">
        <v>2021</v>
      </c>
      <c r="N15" s="32">
        <v>2022</v>
      </c>
      <c r="O15" s="29"/>
    </row>
    <row r="16" spans="1:18" x14ac:dyDescent="0.25">
      <c r="A16" s="30" t="s">
        <v>17</v>
      </c>
      <c r="B16" s="25">
        <v>20878.262750000002</v>
      </c>
      <c r="C16" s="26">
        <v>22606.967775000001</v>
      </c>
      <c r="D16" s="26">
        <v>22692.408524999999</v>
      </c>
      <c r="E16" s="26">
        <v>24568.764649999997</v>
      </c>
      <c r="F16" s="26">
        <v>27126.796075000002</v>
      </c>
      <c r="G16" s="26">
        <v>28452.140199999998</v>
      </c>
      <c r="H16" s="26">
        <v>31853.114354623933</v>
      </c>
      <c r="I16" s="26">
        <v>30252.413450146509</v>
      </c>
      <c r="J16" s="26">
        <v>32010.371260981672</v>
      </c>
      <c r="K16" s="26">
        <v>33621.683688501682</v>
      </c>
      <c r="L16" s="26">
        <v>34204.340417223779</v>
      </c>
      <c r="M16" s="26">
        <v>35632.557575165156</v>
      </c>
      <c r="N16" s="26">
        <v>38430.304120892455</v>
      </c>
      <c r="O16" s="2">
        <f>AVERAGE(((N16-M16)/M16), ((M16-L16)/L16), ((L16-K16)/K16), ((K16-J16)/J16), ((J16-I16)/I16), ((I16-H16)/H16), ((H16-G16)/G16), ((G16-F16)/F16), ((F16-E16)/E16), ((E16-D16)/D16), ((D16-C16)/C16), ((C16-B16)/B16))</f>
        <v>5.31307538032601E-2</v>
      </c>
      <c r="P16"/>
    </row>
    <row r="17" spans="1:16" x14ac:dyDescent="0.25">
      <c r="A17" s="30" t="s">
        <v>18</v>
      </c>
      <c r="B17" s="25">
        <v>25920.493266666668</v>
      </c>
      <c r="C17" s="26">
        <v>28435.625566666666</v>
      </c>
      <c r="D17" s="26">
        <v>29196.945766666668</v>
      </c>
      <c r="E17" s="26">
        <v>29155.962100000001</v>
      </c>
      <c r="F17" s="26">
        <v>31009.282866666665</v>
      </c>
      <c r="G17" s="26">
        <v>32510.714066666667</v>
      </c>
      <c r="H17" s="26">
        <v>32882.342605063641</v>
      </c>
      <c r="I17" s="26">
        <v>35206.236649397266</v>
      </c>
      <c r="J17" s="26">
        <v>39263.075529769907</v>
      </c>
      <c r="K17" s="26">
        <v>40645.187368741055</v>
      </c>
      <c r="L17" s="26">
        <v>34555.90017995613</v>
      </c>
      <c r="M17" s="26">
        <v>37410.780390318221</v>
      </c>
      <c r="N17" s="26">
        <v>40931.602750192673</v>
      </c>
      <c r="O17" s="2">
        <f>AVERAGE(((N17-M17)/M17), ((M17-L17)/L17), ((L17-K17)/K17), ((K17-J17)/J17), ((J17-I17)/I17), ((I17-H17)/H17), ((H17-G17)/G17), ((G17-F17)/F17), ((F17-E17)/E17), ((E17-D17)/D17), ((D17-C17)/C17), ((C17-B17)/B17))</f>
        <v>4.1152994052235083E-2</v>
      </c>
      <c r="P17"/>
    </row>
    <row r="18" spans="1:16" x14ac:dyDescent="0.25">
      <c r="A18" s="30" t="s">
        <v>19</v>
      </c>
      <c r="B18" s="25">
        <v>17507.855833333335</v>
      </c>
      <c r="C18" s="26">
        <v>18971.017766666668</v>
      </c>
      <c r="D18" s="26">
        <v>19573.298033333336</v>
      </c>
      <c r="E18" s="26">
        <v>20315.565933333335</v>
      </c>
      <c r="F18" s="26">
        <v>22468.848366666669</v>
      </c>
      <c r="G18" s="26">
        <v>25343.426166666668</v>
      </c>
      <c r="H18" s="26">
        <v>26219.719845266434</v>
      </c>
      <c r="I18" s="26">
        <v>28978.68185607162</v>
      </c>
      <c r="J18" s="26">
        <v>27437.467220778111</v>
      </c>
      <c r="K18" s="26">
        <v>30309.732105430947</v>
      </c>
      <c r="L18" s="26">
        <v>31241.423597313154</v>
      </c>
      <c r="M18" s="26">
        <v>31455.914172732355</v>
      </c>
      <c r="N18" s="26">
        <v>33868.657643230559</v>
      </c>
      <c r="O18" s="2">
        <f>AVERAGE(((N18-M18)/M18), ((M18-L18)/L18), ((L18-K18)/K18), ((K18-J18)/J18), ((J18-I18)/I18), ((I18-H18)/H18), ((H18-G18)/G18), ((G18-F18)/F18), ((F18-E18)/E18), ((E18-D18)/D18), ((D18-C18)/C18), ((C18-B18)/B18))</f>
        <v>5.7731462383811667E-2</v>
      </c>
      <c r="P18"/>
    </row>
    <row r="19" spans="1:16" x14ac:dyDescent="0.25">
      <c r="A19" s="33" t="s">
        <v>15</v>
      </c>
      <c r="B19" s="34">
        <v>26135.246500000001</v>
      </c>
      <c r="C19" s="34">
        <v>28256.210899999998</v>
      </c>
      <c r="D19" s="34">
        <v>29104.331999999999</v>
      </c>
      <c r="E19" s="34">
        <v>29782.249199999998</v>
      </c>
      <c r="F19" s="34">
        <v>31636.089499999998</v>
      </c>
      <c r="G19" s="34">
        <v>33550.008600000001</v>
      </c>
      <c r="H19" s="34">
        <v>32793.123371637899</v>
      </c>
      <c r="I19" s="34">
        <v>34085.780222378256</v>
      </c>
      <c r="J19" s="34">
        <v>37197.144079636026</v>
      </c>
      <c r="K19" s="34">
        <v>38639.096346989099</v>
      </c>
      <c r="L19" s="34">
        <v>34889.4196712025</v>
      </c>
      <c r="M19" s="34">
        <v>36840.189011959475</v>
      </c>
      <c r="N19" s="34">
        <v>40853.544936184233</v>
      </c>
      <c r="O19" s="2">
        <f>AVERAGE(((N19-M19)/M19), ((M19-L19)/L19), ((L19-K19)/K19), ((K19-J19)/J19), ((J19-I19)/I19), ((I19-H19)/H19), ((H19-G19)/G19), ((G19-F19)/F19), ((F19-E19)/E19), ((E19-D19)/D19), ((D19-C19)/C19), ((C19-B19)/B19))</f>
        <v>3.9326584087015157E-2</v>
      </c>
      <c r="P19"/>
    </row>
    <row r="20" spans="1:16" x14ac:dyDescent="0.25">
      <c r="A20" s="35" t="s">
        <v>38</v>
      </c>
      <c r="O20"/>
    </row>
    <row r="22" spans="1:16" x14ac:dyDescent="0.25">
      <c r="M22" s="36"/>
      <c r="N22" s="36"/>
    </row>
    <row r="23" spans="1:16" x14ac:dyDescent="0.25">
      <c r="M23" s="36"/>
      <c r="N23" s="36"/>
    </row>
  </sheetData>
  <sheetProtection algorithmName="SHA-512" hashValue="WcQBtwv3Drr9LRfaZnYMrjR+mns+fBv1pLQhDFCXETX2QhftI6YFbXZuXqE7E/ZTXD8B7NUtQ3luQ3NzAhcH6A==" saltValue="pmjP4TOASKBGv6bDQn5zdA==" spinCount="100000" sheet="1" objects="1" scenarios="1"/>
  <hyperlinks>
    <hyperlink ref="R1" location="Portada!A1" display="Volver al Índice" xr:uid="{9E886CBE-3A05-4FAB-810C-7017CDA1EEC4}"/>
  </hyperlinks>
  <pageMargins left="0.7" right="0.7" top="0.75" bottom="0.75" header="0.3" footer="0.3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xr2:uid="{DB57269C-7048-49A3-94C8-0E5A4215952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Indicadores_Ingreso!B3:M3</xm:f>
              <xm:sqref>P3</xm:sqref>
            </x14:sparkline>
            <x14:sparkline>
              <xm:f>Indicadores_Ingreso!B4:M4</xm:f>
              <xm:sqref>P4</xm:sqref>
            </x14:sparkline>
            <x14:sparkline>
              <xm:f>Indicadores_Ingreso!B5:M5</xm:f>
              <xm:sqref>P5</xm:sqref>
            </x14:sparkline>
            <x14:sparkline>
              <xm:f>Indicadores_Ingreso!B6:M6</xm:f>
              <xm:sqref>P6</xm:sqref>
            </x14:sparkline>
            <x14:sparkline>
              <xm:f>Indicadores_Ingreso!B7:M7</xm:f>
              <xm:sqref>P7</xm:sqref>
            </x14:sparkline>
            <x14:sparkline>
              <xm:f>Indicadores_Ingreso!B8:M8</xm:f>
              <xm:sqref>P8</xm:sqref>
            </x14:sparkline>
            <x14:sparkline>
              <xm:f>Indicadores_Ingreso!B9:M9</xm:f>
              <xm:sqref>P9</xm:sqref>
            </x14:sparkline>
            <x14:sparkline>
              <xm:f>Indicadores_Ingreso!B10:M10</xm:f>
              <xm:sqref>P10</xm:sqref>
            </x14:sparkline>
            <x14:sparkline>
              <xm:f>Indicadores_Ingreso!B11:M11</xm:f>
              <xm:sqref>P11</xm:sqref>
            </x14:sparkline>
            <x14:sparkline>
              <xm:f>Indicadores_Ingreso!B12:M12</xm:f>
              <xm:sqref>P12</xm:sqref>
            </x14:sparkline>
            <x14:sparkline>
              <xm:f>Indicadores_Ingreso!B13:M13</xm:f>
              <xm:sqref>P13</xm:sqref>
            </x14:sparkline>
          </x14:sparklines>
        </x14:sparklineGroup>
        <x14:sparklineGroup manualMax="0" manualMin="0" displayEmptyCellsAs="gap" xr2:uid="{4DF6C9E3-2FCE-4E1B-8BC4-596048DF369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Indicadores_Ingreso!B14:M14</xm:f>
              <xm:sqref>P14</xm:sqref>
            </x14:sparkline>
          </x14:sparklines>
        </x14:sparklineGroup>
        <x14:sparklineGroup manualMax="0" manualMin="0" displayEmptyCellsAs="gap" xr2:uid="{F9C331A5-E834-4EE3-BC19-DD347A8F545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Indicadores_Ingreso!B16:M16</xm:f>
              <xm:sqref>P16</xm:sqref>
            </x14:sparkline>
            <x14:sparkline>
              <xm:f>Indicadores_Ingreso!B17:M17</xm:f>
              <xm:sqref>P17</xm:sqref>
            </x14:sparkline>
            <x14:sparkline>
              <xm:f>Indicadores_Ingreso!B18:M18</xm:f>
              <xm:sqref>P18</xm:sqref>
            </x14:sparkline>
            <x14:sparkline>
              <xm:f>Indicadores_Ingreso!B19:M19</xm:f>
              <xm:sqref>P19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B4744-3810-4412-84A7-B19C76AEB454}">
  <sheetPr>
    <tabColor theme="4" tint="0.79998168889431442"/>
  </sheetPr>
  <dimension ref="A1:R81"/>
  <sheetViews>
    <sheetView zoomScaleNormal="100" workbookViewId="0">
      <selection activeCell="A2" sqref="A2"/>
    </sheetView>
  </sheetViews>
  <sheetFormatPr defaultRowHeight="15" x14ac:dyDescent="0.25"/>
  <cols>
    <col min="1" max="1" width="25.42578125" customWidth="1"/>
    <col min="3" max="3" width="9.7109375" style="54" customWidth="1"/>
    <col min="5" max="5" width="9.7109375" style="54" customWidth="1"/>
    <col min="7" max="7" width="9.7109375" style="54" customWidth="1"/>
    <col min="9" max="9" width="9.7109375" style="54" customWidth="1"/>
    <col min="11" max="11" width="9.7109375" style="54" customWidth="1"/>
    <col min="13" max="13" width="9.7109375" style="54" customWidth="1"/>
    <col min="15" max="15" width="9.7109375" style="54" customWidth="1"/>
    <col min="16" max="17" width="9.140625" style="5"/>
  </cols>
  <sheetData>
    <row r="1" spans="1:18" ht="28.9" customHeight="1" x14ac:dyDescent="0.25">
      <c r="A1" s="197" t="s">
        <v>111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R1" s="176" t="s">
        <v>181</v>
      </c>
    </row>
    <row r="2" spans="1:18" x14ac:dyDescent="0.25">
      <c r="A2" s="7" t="s">
        <v>4</v>
      </c>
      <c r="B2" s="7">
        <v>2016</v>
      </c>
      <c r="C2" s="7" t="s">
        <v>102</v>
      </c>
      <c r="D2" s="7">
        <f>B2+1</f>
        <v>2017</v>
      </c>
      <c r="E2" s="7" t="s">
        <v>102</v>
      </c>
      <c r="F2" s="7">
        <f>D2+1</f>
        <v>2018</v>
      </c>
      <c r="G2" s="7" t="s">
        <v>102</v>
      </c>
      <c r="H2" s="7">
        <f>F2+1</f>
        <v>2019</v>
      </c>
      <c r="I2" s="7" t="s">
        <v>102</v>
      </c>
      <c r="J2" s="7">
        <f>H2+1</f>
        <v>2020</v>
      </c>
      <c r="K2" s="7" t="s">
        <v>102</v>
      </c>
      <c r="L2" s="7">
        <f>J2+1</f>
        <v>2021</v>
      </c>
      <c r="M2" s="7" t="s">
        <v>102</v>
      </c>
      <c r="N2" s="7">
        <f>L2+1</f>
        <v>2022</v>
      </c>
      <c r="O2" s="7" t="s">
        <v>102</v>
      </c>
      <c r="P2" s="9"/>
      <c r="Q2" s="9"/>
    </row>
    <row r="3" spans="1:18" s="41" customFormat="1" x14ac:dyDescent="0.25">
      <c r="A3" s="62" t="s">
        <v>5</v>
      </c>
      <c r="B3" s="63">
        <v>0.45432869076226939</v>
      </c>
      <c r="C3" s="64">
        <v>2</v>
      </c>
      <c r="D3" s="63">
        <v>0.45348714602807688</v>
      </c>
      <c r="E3" s="64">
        <v>2</v>
      </c>
      <c r="F3" s="63">
        <v>0.45879276645712919</v>
      </c>
      <c r="G3" s="64">
        <v>3</v>
      </c>
      <c r="H3" s="63">
        <v>0.47274106525161241</v>
      </c>
      <c r="I3" s="64">
        <v>3</v>
      </c>
      <c r="J3" s="63">
        <v>0.49311040391358352</v>
      </c>
      <c r="K3" s="64">
        <v>2</v>
      </c>
      <c r="L3" s="63">
        <v>0.47958960198533146</v>
      </c>
      <c r="M3" s="64">
        <v>2</v>
      </c>
      <c r="N3" s="63">
        <v>0.49063375675909571</v>
      </c>
      <c r="O3" s="64">
        <v>3</v>
      </c>
      <c r="P3" s="65"/>
      <c r="Q3" s="65"/>
    </row>
    <row r="4" spans="1:18" s="41" customFormat="1" x14ac:dyDescent="0.25">
      <c r="A4" s="66" t="s">
        <v>6</v>
      </c>
      <c r="B4" s="67">
        <v>0.36105905859370818</v>
      </c>
      <c r="C4" s="68">
        <v>8</v>
      </c>
      <c r="D4" s="67">
        <v>0.34988235307020044</v>
      </c>
      <c r="E4" s="68">
        <v>10</v>
      </c>
      <c r="F4" s="67">
        <v>0.38778241150848286</v>
      </c>
      <c r="G4" s="68">
        <v>8</v>
      </c>
      <c r="H4" s="67">
        <v>0.40753343335906889</v>
      </c>
      <c r="I4" s="68">
        <v>8</v>
      </c>
      <c r="J4" s="67">
        <v>0.40462141920341338</v>
      </c>
      <c r="K4" s="68">
        <v>9</v>
      </c>
      <c r="L4" s="67">
        <v>0.41937925549416438</v>
      </c>
      <c r="M4" s="68">
        <v>8</v>
      </c>
      <c r="N4" s="67">
        <v>0.44246367918003182</v>
      </c>
      <c r="O4" s="68">
        <v>8</v>
      </c>
      <c r="P4" s="65"/>
      <c r="Q4" s="65"/>
    </row>
    <row r="5" spans="1:18" s="41" customFormat="1" x14ac:dyDescent="0.25">
      <c r="A5" s="66" t="s">
        <v>7</v>
      </c>
      <c r="B5" s="67">
        <v>0.42166269066324458</v>
      </c>
      <c r="C5" s="68">
        <v>5</v>
      </c>
      <c r="D5" s="67">
        <v>0.43769772442007265</v>
      </c>
      <c r="E5" s="68">
        <v>5</v>
      </c>
      <c r="F5" s="67">
        <v>0.44690817851619102</v>
      </c>
      <c r="G5" s="68">
        <v>5</v>
      </c>
      <c r="H5" s="67">
        <v>0.45206951147459323</v>
      </c>
      <c r="I5" s="68">
        <v>6</v>
      </c>
      <c r="J5" s="67">
        <v>0.46527907033872118</v>
      </c>
      <c r="K5" s="68">
        <v>4</v>
      </c>
      <c r="L5" s="67">
        <v>0.4556101893914673</v>
      </c>
      <c r="M5" s="68">
        <v>5</v>
      </c>
      <c r="N5" s="67">
        <v>0.46940523916116605</v>
      </c>
      <c r="O5" s="68">
        <v>5</v>
      </c>
      <c r="P5" s="65"/>
      <c r="Q5" s="65"/>
    </row>
    <row r="6" spans="1:18" s="41" customFormat="1" x14ac:dyDescent="0.25">
      <c r="A6" s="66" t="s">
        <v>8</v>
      </c>
      <c r="B6" s="67">
        <v>0.42445825291740635</v>
      </c>
      <c r="C6" s="68">
        <v>4</v>
      </c>
      <c r="D6" s="67">
        <v>0.44271854202346023</v>
      </c>
      <c r="E6" s="68">
        <v>4</v>
      </c>
      <c r="F6" s="67">
        <v>0.44808224383649065</v>
      </c>
      <c r="G6" s="68">
        <v>4</v>
      </c>
      <c r="H6" s="67">
        <v>0.45926140274383492</v>
      </c>
      <c r="I6" s="68">
        <v>5</v>
      </c>
      <c r="J6" s="67">
        <v>0.45460374812599208</v>
      </c>
      <c r="K6" s="68">
        <v>5</v>
      </c>
      <c r="L6" s="67">
        <v>0.46940568804781713</v>
      </c>
      <c r="M6" s="68">
        <v>4</v>
      </c>
      <c r="N6" s="67">
        <v>0.47328871394171385</v>
      </c>
      <c r="O6" s="68">
        <v>4</v>
      </c>
      <c r="P6" s="65"/>
      <c r="Q6" s="65"/>
    </row>
    <row r="7" spans="1:18" s="41" customFormat="1" x14ac:dyDescent="0.25">
      <c r="A7" s="66" t="s">
        <v>9</v>
      </c>
      <c r="B7" s="67">
        <v>0.35390113478778396</v>
      </c>
      <c r="C7" s="68">
        <v>9</v>
      </c>
      <c r="D7" s="67">
        <v>0.37435858489036022</v>
      </c>
      <c r="E7" s="68">
        <v>8</v>
      </c>
      <c r="F7" s="67">
        <v>0.37537161182457118</v>
      </c>
      <c r="G7" s="68">
        <v>9</v>
      </c>
      <c r="H7" s="67">
        <v>0.39809895391583244</v>
      </c>
      <c r="I7" s="68">
        <v>9</v>
      </c>
      <c r="J7" s="67">
        <v>0.42789549937388166</v>
      </c>
      <c r="K7" s="68">
        <v>8</v>
      </c>
      <c r="L7" s="67">
        <v>0.4035156273101641</v>
      </c>
      <c r="M7" s="68">
        <v>9</v>
      </c>
      <c r="N7" s="67">
        <v>0.41505474942834591</v>
      </c>
      <c r="O7" s="68">
        <v>9</v>
      </c>
      <c r="P7" s="65"/>
      <c r="Q7" s="65"/>
    </row>
    <row r="8" spans="1:18" s="41" customFormat="1" x14ac:dyDescent="0.25">
      <c r="A8" s="66" t="s">
        <v>10</v>
      </c>
      <c r="B8" s="67">
        <v>0.33899761443569326</v>
      </c>
      <c r="C8" s="68">
        <v>10</v>
      </c>
      <c r="D8" s="67">
        <v>0.36320588891976052</v>
      </c>
      <c r="E8" s="68">
        <v>9</v>
      </c>
      <c r="F8" s="67">
        <v>0.36788211911405261</v>
      </c>
      <c r="G8" s="68">
        <v>10</v>
      </c>
      <c r="H8" s="67">
        <v>0.39288596746223486</v>
      </c>
      <c r="I8" s="68">
        <v>10</v>
      </c>
      <c r="J8" s="67">
        <v>0.39943305300502929</v>
      </c>
      <c r="K8" s="68">
        <v>10</v>
      </c>
      <c r="L8" s="67">
        <v>0.37031519947988883</v>
      </c>
      <c r="M8" s="68">
        <v>10</v>
      </c>
      <c r="N8" s="67">
        <v>0.38244502249277679</v>
      </c>
      <c r="O8" s="68">
        <v>10</v>
      </c>
      <c r="P8" s="65"/>
      <c r="Q8" s="65"/>
    </row>
    <row r="9" spans="1:18" s="41" customFormat="1" x14ac:dyDescent="0.25">
      <c r="A9" s="66" t="s">
        <v>11</v>
      </c>
      <c r="B9" s="67">
        <v>0.43161100259744017</v>
      </c>
      <c r="C9" s="68">
        <v>3</v>
      </c>
      <c r="D9" s="67">
        <v>0.45121683671830992</v>
      </c>
      <c r="E9" s="68">
        <v>3</v>
      </c>
      <c r="F9" s="67">
        <v>0.47236375686797716</v>
      </c>
      <c r="G9" s="68">
        <v>2</v>
      </c>
      <c r="H9" s="67">
        <v>0.47869801524186328</v>
      </c>
      <c r="I9" s="68">
        <v>2</v>
      </c>
      <c r="J9" s="67">
        <v>0.46742063686772289</v>
      </c>
      <c r="K9" s="68">
        <v>3</v>
      </c>
      <c r="L9" s="67">
        <v>0.46964147003931395</v>
      </c>
      <c r="M9" s="68">
        <v>3</v>
      </c>
      <c r="N9" s="67">
        <v>0.49588856296838868</v>
      </c>
      <c r="O9" s="68">
        <v>2</v>
      </c>
      <c r="P9" s="65"/>
      <c r="Q9" s="65"/>
    </row>
    <row r="10" spans="1:18" s="41" customFormat="1" x14ac:dyDescent="0.25">
      <c r="A10" s="66" t="s">
        <v>12</v>
      </c>
      <c r="B10" s="67">
        <v>0.48851690446049784</v>
      </c>
      <c r="C10" s="68">
        <v>1</v>
      </c>
      <c r="D10" s="67">
        <v>0.50654288920463098</v>
      </c>
      <c r="E10" s="68">
        <v>1</v>
      </c>
      <c r="F10" s="67">
        <v>0.52461231889452775</v>
      </c>
      <c r="G10" s="68">
        <v>1</v>
      </c>
      <c r="H10" s="67">
        <v>0.54053002916130721</v>
      </c>
      <c r="I10" s="68">
        <v>1</v>
      </c>
      <c r="J10" s="67">
        <v>0.52136599413614892</v>
      </c>
      <c r="K10" s="68">
        <v>1</v>
      </c>
      <c r="L10" s="67">
        <v>0.51034312387079672</v>
      </c>
      <c r="M10" s="68">
        <v>1</v>
      </c>
      <c r="N10" s="67">
        <v>0.53632208992577146</v>
      </c>
      <c r="O10" s="68">
        <v>1</v>
      </c>
      <c r="P10" s="65"/>
      <c r="Q10" s="65"/>
    </row>
    <row r="11" spans="1:18" s="41" customFormat="1" x14ac:dyDescent="0.25">
      <c r="A11" s="66" t="s">
        <v>13</v>
      </c>
      <c r="B11" s="67">
        <v>0.38852185190721628</v>
      </c>
      <c r="C11" s="68">
        <v>6</v>
      </c>
      <c r="D11" s="67">
        <v>0.41038353683871237</v>
      </c>
      <c r="E11" s="68">
        <v>7</v>
      </c>
      <c r="F11" s="67">
        <v>0.42989309510327484</v>
      </c>
      <c r="G11" s="68">
        <v>7</v>
      </c>
      <c r="H11" s="67">
        <v>0.44407080298299761</v>
      </c>
      <c r="I11" s="68">
        <v>7</v>
      </c>
      <c r="J11" s="67">
        <v>0.43782367697879482</v>
      </c>
      <c r="K11" s="68">
        <v>7</v>
      </c>
      <c r="L11" s="67">
        <v>0.43925069224970292</v>
      </c>
      <c r="M11" s="68">
        <v>6</v>
      </c>
      <c r="N11" s="67">
        <v>0.45928447043008053</v>
      </c>
      <c r="O11" s="68">
        <v>6</v>
      </c>
      <c r="P11" s="65"/>
      <c r="Q11" s="65"/>
    </row>
    <row r="12" spans="1:18" s="41" customFormat="1" x14ac:dyDescent="0.25">
      <c r="A12" s="66" t="s">
        <v>14</v>
      </c>
      <c r="B12" s="67">
        <v>0.38631788773366282</v>
      </c>
      <c r="C12" s="68">
        <v>7</v>
      </c>
      <c r="D12" s="67">
        <v>0.41698714876058107</v>
      </c>
      <c r="E12" s="68">
        <v>6</v>
      </c>
      <c r="F12" s="67">
        <v>0.43956143902348088</v>
      </c>
      <c r="G12" s="68">
        <v>6</v>
      </c>
      <c r="H12" s="67">
        <v>0.4637723113267207</v>
      </c>
      <c r="I12" s="68">
        <v>4</v>
      </c>
      <c r="J12" s="67">
        <v>0.44388520039602697</v>
      </c>
      <c r="K12" s="68">
        <v>6</v>
      </c>
      <c r="L12" s="67">
        <v>0.42313103917601474</v>
      </c>
      <c r="M12" s="68">
        <v>7</v>
      </c>
      <c r="N12" s="67">
        <v>0.44344486151429635</v>
      </c>
      <c r="O12" s="68">
        <v>7</v>
      </c>
      <c r="P12" s="65"/>
      <c r="Q12" s="65"/>
    </row>
    <row r="13" spans="1:18" x14ac:dyDescent="0.25">
      <c r="A13" s="15" t="s">
        <v>15</v>
      </c>
      <c r="B13" s="74">
        <v>0.42856401332901062</v>
      </c>
      <c r="C13" s="74" t="s">
        <v>92</v>
      </c>
      <c r="D13" s="74">
        <v>0.44478471799496094</v>
      </c>
      <c r="E13" s="74" t="s">
        <v>92</v>
      </c>
      <c r="F13" s="74">
        <v>0.46005384185028775</v>
      </c>
      <c r="G13" s="74" t="s">
        <v>92</v>
      </c>
      <c r="H13" s="74">
        <v>0.47457058647985767</v>
      </c>
      <c r="I13" s="74" t="s">
        <v>92</v>
      </c>
      <c r="J13" s="74">
        <v>0.46851513491105756</v>
      </c>
      <c r="K13" s="74" t="s">
        <v>92</v>
      </c>
      <c r="L13" s="74">
        <v>0.46106968217459443</v>
      </c>
      <c r="M13" s="74" t="s">
        <v>92</v>
      </c>
      <c r="N13" s="74">
        <v>0.48037108922165966</v>
      </c>
      <c r="O13" s="74" t="s">
        <v>92</v>
      </c>
      <c r="P13" s="12"/>
      <c r="Q13" s="12"/>
    </row>
    <row r="14" spans="1:18" x14ac:dyDescent="0.25">
      <c r="C14"/>
      <c r="E14"/>
      <c r="G14"/>
      <c r="I14"/>
      <c r="K14"/>
      <c r="M14"/>
      <c r="O14"/>
      <c r="P14"/>
      <c r="Q14"/>
    </row>
    <row r="15" spans="1:18" x14ac:dyDescent="0.25">
      <c r="A15" s="7" t="s">
        <v>16</v>
      </c>
      <c r="B15" s="7">
        <v>2016</v>
      </c>
      <c r="C15" s="7" t="s">
        <v>102</v>
      </c>
      <c r="D15" s="7">
        <f>B15+1</f>
        <v>2017</v>
      </c>
      <c r="E15" s="7" t="s">
        <v>102</v>
      </c>
      <c r="F15" s="7">
        <f>D15+1</f>
        <v>2018</v>
      </c>
      <c r="G15" s="7" t="s">
        <v>102</v>
      </c>
      <c r="H15" s="7">
        <f>F15+1</f>
        <v>2019</v>
      </c>
      <c r="I15" s="7" t="s">
        <v>102</v>
      </c>
      <c r="J15" s="7">
        <f>H15+1</f>
        <v>2020</v>
      </c>
      <c r="K15" s="7" t="s">
        <v>102</v>
      </c>
      <c r="L15" s="7">
        <f>J15+1</f>
        <v>2021</v>
      </c>
      <c r="M15" s="7" t="s">
        <v>102</v>
      </c>
      <c r="N15" s="7">
        <f>L15+1</f>
        <v>2022</v>
      </c>
      <c r="O15" s="7" t="s">
        <v>102</v>
      </c>
      <c r="P15" s="12"/>
      <c r="Q15" s="12"/>
    </row>
    <row r="16" spans="1:18" s="41" customFormat="1" x14ac:dyDescent="0.25">
      <c r="A16" s="69" t="s">
        <v>17</v>
      </c>
      <c r="B16" s="67">
        <v>0.42203761957627678</v>
      </c>
      <c r="C16" s="68">
        <v>2</v>
      </c>
      <c r="D16" s="67">
        <v>0.42985907382797028</v>
      </c>
      <c r="E16" s="68">
        <v>2</v>
      </c>
      <c r="F16" s="67">
        <v>0.44344778061947832</v>
      </c>
      <c r="G16" s="68">
        <v>2</v>
      </c>
      <c r="H16" s="67">
        <v>0.45858895229185387</v>
      </c>
      <c r="I16" s="68">
        <v>2</v>
      </c>
      <c r="J16" s="67">
        <v>0.46630966295001797</v>
      </c>
      <c r="K16" s="68">
        <v>2</v>
      </c>
      <c r="L16" s="67">
        <v>0.46287954548580457</v>
      </c>
      <c r="M16" s="68">
        <v>2</v>
      </c>
      <c r="N16" s="67">
        <v>0.47378010754837896</v>
      </c>
      <c r="O16" s="68">
        <v>2</v>
      </c>
      <c r="P16" s="65"/>
      <c r="Q16" s="65"/>
    </row>
    <row r="17" spans="1:17" s="41" customFormat="1" x14ac:dyDescent="0.25">
      <c r="A17" s="70" t="s">
        <v>18</v>
      </c>
      <c r="B17" s="67">
        <v>0.44293822201085464</v>
      </c>
      <c r="C17" s="68">
        <v>1</v>
      </c>
      <c r="D17" s="67">
        <v>0.46545798087923135</v>
      </c>
      <c r="E17" s="68">
        <v>1</v>
      </c>
      <c r="F17" s="67">
        <v>0.48550355174538895</v>
      </c>
      <c r="G17" s="68">
        <v>1</v>
      </c>
      <c r="H17" s="67">
        <v>0.50239163324570635</v>
      </c>
      <c r="I17" s="68">
        <v>1</v>
      </c>
      <c r="J17" s="67">
        <v>0.48780221617847686</v>
      </c>
      <c r="K17" s="68">
        <v>1</v>
      </c>
      <c r="L17" s="67">
        <v>0.47950274448570335</v>
      </c>
      <c r="M17" s="68">
        <v>1</v>
      </c>
      <c r="N17" s="67">
        <v>0.50405790691701513</v>
      </c>
      <c r="O17" s="68">
        <v>1</v>
      </c>
      <c r="P17" s="65"/>
      <c r="Q17" s="65"/>
    </row>
    <row r="18" spans="1:17" s="41" customFormat="1" x14ac:dyDescent="0.25">
      <c r="A18" s="70" t="s">
        <v>19</v>
      </c>
      <c r="B18" s="67">
        <v>0.36423274011522089</v>
      </c>
      <c r="C18" s="68">
        <v>3</v>
      </c>
      <c r="D18" s="67">
        <v>0.38919461340962774</v>
      </c>
      <c r="E18" s="68">
        <v>3</v>
      </c>
      <c r="F18" s="67">
        <v>0.39997494781529092</v>
      </c>
      <c r="G18" s="68">
        <v>3</v>
      </c>
      <c r="H18" s="67">
        <v>0.41711069375268511</v>
      </c>
      <c r="I18" s="68">
        <v>3</v>
      </c>
      <c r="J18" s="67">
        <v>0.42391071682642534</v>
      </c>
      <c r="K18" s="68">
        <v>3</v>
      </c>
      <c r="L18" s="67">
        <v>0.41070640709225359</v>
      </c>
      <c r="M18" s="68">
        <v>3</v>
      </c>
      <c r="N18" s="67">
        <v>0.42051196900876686</v>
      </c>
      <c r="O18" s="68">
        <v>3</v>
      </c>
      <c r="P18" s="65"/>
      <c r="Q18" s="65"/>
    </row>
    <row r="19" spans="1:17" x14ac:dyDescent="0.25">
      <c r="A19" s="15" t="s">
        <v>15</v>
      </c>
      <c r="B19" s="74">
        <v>0.42856398911182936</v>
      </c>
      <c r="C19" s="74" t="s">
        <v>92</v>
      </c>
      <c r="D19" s="74">
        <v>0.44478404094151525</v>
      </c>
      <c r="E19" s="74" t="s">
        <v>92</v>
      </c>
      <c r="F19" s="74">
        <v>0.46005308240386372</v>
      </c>
      <c r="G19" s="74" t="s">
        <v>92</v>
      </c>
      <c r="H19" s="74">
        <v>0.47457141135676684</v>
      </c>
      <c r="I19" s="74" t="s">
        <v>92</v>
      </c>
      <c r="J19" s="74">
        <v>0.46851593564925942</v>
      </c>
      <c r="K19" s="74" t="s">
        <v>92</v>
      </c>
      <c r="L19" s="74">
        <v>0.46106862897116635</v>
      </c>
      <c r="M19" s="74" t="s">
        <v>92</v>
      </c>
      <c r="N19" s="74">
        <v>0.48037081061326198</v>
      </c>
      <c r="O19" s="74" t="s">
        <v>92</v>
      </c>
      <c r="P19" s="12"/>
      <c r="Q19" s="12"/>
    </row>
    <row r="21" spans="1:17" ht="18.75" x14ac:dyDescent="0.25">
      <c r="A21" s="197" t="s">
        <v>103</v>
      </c>
      <c r="B21" s="197"/>
      <c r="C21" s="197"/>
      <c r="D21" s="197"/>
      <c r="E21" s="197"/>
      <c r="F21" s="197"/>
      <c r="G21" s="197"/>
      <c r="H21" s="197"/>
      <c r="I21"/>
      <c r="K21"/>
      <c r="M21" s="5"/>
      <c r="N21" s="5"/>
      <c r="O21"/>
      <c r="P21"/>
      <c r="Q21"/>
    </row>
    <row r="22" spans="1:17" x14ac:dyDescent="0.25">
      <c r="A22" s="7" t="s">
        <v>4</v>
      </c>
      <c r="B22" s="7">
        <v>2016</v>
      </c>
      <c r="C22" s="7">
        <f t="shared" ref="C22:H22" si="0">B22+1</f>
        <v>2017</v>
      </c>
      <c r="D22" s="7">
        <f t="shared" si="0"/>
        <v>2018</v>
      </c>
      <c r="E22" s="7">
        <f t="shared" si="0"/>
        <v>2019</v>
      </c>
      <c r="F22" s="7">
        <f t="shared" si="0"/>
        <v>2020</v>
      </c>
      <c r="G22" s="7">
        <f t="shared" si="0"/>
        <v>2021</v>
      </c>
      <c r="H22" s="7">
        <f t="shared" si="0"/>
        <v>2022</v>
      </c>
      <c r="I22" s="5"/>
      <c r="J22" s="5"/>
      <c r="K22"/>
      <c r="M22"/>
      <c r="O22"/>
      <c r="P22"/>
      <c r="Q22"/>
    </row>
    <row r="23" spans="1:17" s="41" customFormat="1" x14ac:dyDescent="0.25">
      <c r="A23" s="62" t="s">
        <v>5</v>
      </c>
      <c r="B23" s="71">
        <v>19.459099526660829</v>
      </c>
      <c r="C23" s="71">
        <v>21.202987429005027</v>
      </c>
      <c r="D23" s="71">
        <v>23.009730630916913</v>
      </c>
      <c r="E23" s="71">
        <v>22.213124633625213</v>
      </c>
      <c r="F23" s="71">
        <v>19.731940617754073</v>
      </c>
      <c r="G23" s="71">
        <v>20.253855596376681</v>
      </c>
      <c r="H23" s="71">
        <v>21.162634071862684</v>
      </c>
      <c r="I23" s="72"/>
      <c r="J23" s="72"/>
    </row>
    <row r="24" spans="1:17" s="41" customFormat="1" x14ac:dyDescent="0.25">
      <c r="A24" s="66" t="s">
        <v>6</v>
      </c>
      <c r="B24" s="73">
        <v>29.750529618031862</v>
      </c>
      <c r="C24" s="73">
        <v>29.674387878472942</v>
      </c>
      <c r="D24" s="73">
        <v>26.594101333296216</v>
      </c>
      <c r="E24" s="73">
        <v>27.105128640483588</v>
      </c>
      <c r="F24" s="73">
        <v>28.928650850254133</v>
      </c>
      <c r="G24" s="73">
        <v>25.268301673970306</v>
      </c>
      <c r="H24" s="73">
        <v>23.085892431246847</v>
      </c>
      <c r="I24" s="72"/>
      <c r="J24" s="72"/>
    </row>
    <row r="25" spans="1:17" s="41" customFormat="1" x14ac:dyDescent="0.25">
      <c r="A25" s="66" t="s">
        <v>7</v>
      </c>
      <c r="B25" s="73">
        <v>22.455771727286866</v>
      </c>
      <c r="C25" s="73">
        <v>22.18766873548218</v>
      </c>
      <c r="D25" s="73">
        <v>22.017254923784201</v>
      </c>
      <c r="E25" s="73">
        <v>21.613687085474076</v>
      </c>
      <c r="F25" s="73">
        <v>20.97454287404118</v>
      </c>
      <c r="G25" s="73">
        <v>20.923540472029099</v>
      </c>
      <c r="H25" s="73">
        <v>21.49720610004886</v>
      </c>
      <c r="I25" s="72"/>
      <c r="J25" s="72"/>
    </row>
    <row r="26" spans="1:17" s="41" customFormat="1" x14ac:dyDescent="0.25">
      <c r="A26" s="66" t="s">
        <v>8</v>
      </c>
      <c r="B26" s="73">
        <v>23.296773906497492</v>
      </c>
      <c r="C26" s="73">
        <v>22.190519352793935</v>
      </c>
      <c r="D26" s="73">
        <v>24.119645469957863</v>
      </c>
      <c r="E26" s="73">
        <v>23.182965532518086</v>
      </c>
      <c r="F26" s="73">
        <v>24.065589553595935</v>
      </c>
      <c r="G26" s="73">
        <v>22.682090049812885</v>
      </c>
      <c r="H26" s="73">
        <v>23.55126414546811</v>
      </c>
      <c r="I26" s="72"/>
      <c r="J26" s="72"/>
    </row>
    <row r="27" spans="1:17" s="41" customFormat="1" x14ac:dyDescent="0.25">
      <c r="A27" s="66" t="s">
        <v>9</v>
      </c>
      <c r="B27" s="73">
        <v>29.070227669641156</v>
      </c>
      <c r="C27" s="73">
        <v>28.732932679861257</v>
      </c>
      <c r="D27" s="73">
        <v>28.654711293852142</v>
      </c>
      <c r="E27" s="73">
        <v>26.224674015855896</v>
      </c>
      <c r="F27" s="73">
        <v>25.41914289453705</v>
      </c>
      <c r="G27" s="73">
        <v>28.055916819078252</v>
      </c>
      <c r="H27" s="73">
        <v>27.362599823452694</v>
      </c>
      <c r="I27" s="72"/>
      <c r="J27" s="72"/>
    </row>
    <row r="28" spans="1:17" s="41" customFormat="1" x14ac:dyDescent="0.25">
      <c r="A28" s="66" t="s">
        <v>10</v>
      </c>
      <c r="B28" s="73">
        <v>30.383523908256084</v>
      </c>
      <c r="C28" s="73">
        <v>29.121807608542106</v>
      </c>
      <c r="D28" s="73">
        <v>29.717713489288798</v>
      </c>
      <c r="E28" s="73">
        <v>28.186870578237343</v>
      </c>
      <c r="F28" s="73">
        <v>28.825956453417913</v>
      </c>
      <c r="G28" s="73">
        <v>32.045820190283472</v>
      </c>
      <c r="H28" s="73">
        <v>32.537344842474539</v>
      </c>
      <c r="I28" s="72"/>
      <c r="J28" s="72"/>
    </row>
    <row r="29" spans="1:17" s="41" customFormat="1" x14ac:dyDescent="0.25">
      <c r="A29" s="66" t="s">
        <v>11</v>
      </c>
      <c r="B29" s="73">
        <v>19.943117945284307</v>
      </c>
      <c r="C29" s="73">
        <v>19.712045518401066</v>
      </c>
      <c r="D29" s="73">
        <v>20.338199409892489</v>
      </c>
      <c r="E29" s="73">
        <v>19.631658434774135</v>
      </c>
      <c r="F29" s="73">
        <v>21.150819053875523</v>
      </c>
      <c r="G29" s="73">
        <v>21.285355471444124</v>
      </c>
      <c r="H29" s="73">
        <v>20.550969299194342</v>
      </c>
      <c r="I29" s="72"/>
      <c r="J29" s="72"/>
    </row>
    <row r="30" spans="1:17" s="41" customFormat="1" x14ac:dyDescent="0.25">
      <c r="A30" s="66" t="s">
        <v>12</v>
      </c>
      <c r="B30" s="73">
        <v>19.661237539858689</v>
      </c>
      <c r="C30" s="73">
        <v>18.942945245243326</v>
      </c>
      <c r="D30" s="73">
        <v>18.923204800868689</v>
      </c>
      <c r="E30" s="73">
        <v>18.733510029601408</v>
      </c>
      <c r="F30" s="73">
        <v>18.585388497858911</v>
      </c>
      <c r="G30" s="73">
        <v>18.688360261819692</v>
      </c>
      <c r="H30" s="73">
        <v>17.147170178580161</v>
      </c>
      <c r="I30" s="72"/>
      <c r="J30" s="72"/>
    </row>
    <row r="31" spans="1:17" s="41" customFormat="1" x14ac:dyDescent="0.25">
      <c r="A31" s="66" t="s">
        <v>13</v>
      </c>
      <c r="B31" s="73">
        <v>24.763278221004438</v>
      </c>
      <c r="C31" s="73">
        <v>23.632324737341893</v>
      </c>
      <c r="D31" s="73">
        <v>22.249234821937158</v>
      </c>
      <c r="E31" s="73">
        <v>23.949792394046465</v>
      </c>
      <c r="F31" s="73">
        <v>23.488158479518294</v>
      </c>
      <c r="G31" s="73">
        <v>23.277376173273325</v>
      </c>
      <c r="H31" s="73">
        <v>23.990731816166022</v>
      </c>
      <c r="I31" s="72"/>
      <c r="J31" s="72"/>
    </row>
    <row r="32" spans="1:17" s="41" customFormat="1" x14ac:dyDescent="0.25">
      <c r="A32" s="66" t="s">
        <v>14</v>
      </c>
      <c r="B32" s="73">
        <v>23.714603219700091</v>
      </c>
      <c r="C32" s="73">
        <v>22.32121943134927</v>
      </c>
      <c r="D32" s="73">
        <v>22.356058481421481</v>
      </c>
      <c r="E32" s="73">
        <v>20.892795088496328</v>
      </c>
      <c r="F32" s="73">
        <v>20.681513646477832</v>
      </c>
      <c r="G32" s="73">
        <v>21.90605662900893</v>
      </c>
      <c r="H32" s="73">
        <v>21.659194438533259</v>
      </c>
      <c r="I32" s="72"/>
      <c r="J32" s="72"/>
    </row>
    <row r="33" spans="1:17" x14ac:dyDescent="0.25">
      <c r="A33" s="15" t="s">
        <v>15</v>
      </c>
      <c r="B33" s="75">
        <v>22.743589235609484</v>
      </c>
      <c r="C33" s="75">
        <v>22.1703174818627</v>
      </c>
      <c r="D33" s="75">
        <v>22.231490444770142</v>
      </c>
      <c r="E33" s="75">
        <v>21.899799282785771</v>
      </c>
      <c r="F33" s="75">
        <v>21.65593273085009</v>
      </c>
      <c r="G33" s="75">
        <v>21.650362089041518</v>
      </c>
      <c r="H33" s="75">
        <v>21.185541773852258</v>
      </c>
      <c r="I33" s="5"/>
      <c r="J33" s="5"/>
      <c r="K33"/>
      <c r="M33"/>
      <c r="O33"/>
      <c r="P33"/>
      <c r="Q33"/>
    </row>
    <row r="34" spans="1:17" x14ac:dyDescent="0.25">
      <c r="C34"/>
      <c r="E34"/>
      <c r="G34"/>
      <c r="I34"/>
      <c r="K34"/>
      <c r="M34"/>
      <c r="O34"/>
      <c r="P34"/>
      <c r="Q34"/>
    </row>
    <row r="35" spans="1:17" x14ac:dyDescent="0.25">
      <c r="A35" s="7" t="s">
        <v>16</v>
      </c>
      <c r="B35" s="7">
        <v>2016</v>
      </c>
      <c r="C35" s="7">
        <f t="shared" ref="C35:H35" si="1">B35+1</f>
        <v>2017</v>
      </c>
      <c r="D35" s="7">
        <f t="shared" si="1"/>
        <v>2018</v>
      </c>
      <c r="E35" s="7">
        <f t="shared" si="1"/>
        <v>2019</v>
      </c>
      <c r="F35" s="7">
        <f t="shared" si="1"/>
        <v>2020</v>
      </c>
      <c r="G35" s="7">
        <f t="shared" si="1"/>
        <v>2021</v>
      </c>
      <c r="H35" s="7">
        <f t="shared" si="1"/>
        <v>2022</v>
      </c>
      <c r="I35" s="5"/>
      <c r="J35" s="5"/>
      <c r="K35"/>
      <c r="M35"/>
      <c r="O35"/>
      <c r="P35"/>
      <c r="Q35"/>
    </row>
    <row r="36" spans="1:17" s="41" customFormat="1" x14ac:dyDescent="0.25">
      <c r="A36" s="69" t="s">
        <v>17</v>
      </c>
      <c r="B36" s="73">
        <v>23.15111047133427</v>
      </c>
      <c r="C36" s="73">
        <v>23.12333493447899</v>
      </c>
      <c r="D36" s="73">
        <v>23.369010238285959</v>
      </c>
      <c r="E36" s="73">
        <v>22.883178112748205</v>
      </c>
      <c r="F36" s="73">
        <v>22.510575773884046</v>
      </c>
      <c r="G36" s="73">
        <v>21.86576087545896</v>
      </c>
      <c r="H36" s="73">
        <v>22.199104042080663</v>
      </c>
      <c r="I36" s="72"/>
      <c r="J36" s="72"/>
    </row>
    <row r="37" spans="1:17" s="41" customFormat="1" x14ac:dyDescent="0.25">
      <c r="A37" s="70" t="s">
        <v>18</v>
      </c>
      <c r="B37" s="73">
        <v>20.431634592651669</v>
      </c>
      <c r="C37" s="73">
        <v>19.674126654511547</v>
      </c>
      <c r="D37" s="73">
        <v>19.720403609110448</v>
      </c>
      <c r="E37" s="73">
        <v>19.286137562382123</v>
      </c>
      <c r="F37" s="73">
        <v>19.249499983554031</v>
      </c>
      <c r="G37" s="73">
        <v>19.515211904291153</v>
      </c>
      <c r="H37" s="73">
        <v>18.250109305482543</v>
      </c>
      <c r="I37" s="72"/>
      <c r="J37" s="72"/>
    </row>
    <row r="38" spans="1:17" s="41" customFormat="1" x14ac:dyDescent="0.25">
      <c r="A38" s="70" t="s">
        <v>19</v>
      </c>
      <c r="B38" s="73">
        <v>26.750910653347347</v>
      </c>
      <c r="C38" s="73">
        <v>25.704454952940836</v>
      </c>
      <c r="D38" s="73">
        <v>25.007307566267844</v>
      </c>
      <c r="E38" s="73">
        <v>25.253559854769559</v>
      </c>
      <c r="F38" s="73">
        <v>25.027865783689961</v>
      </c>
      <c r="G38" s="73">
        <v>25.985609977279211</v>
      </c>
      <c r="H38" s="73">
        <v>26.437445901211909</v>
      </c>
      <c r="I38" s="72"/>
      <c r="J38" s="72"/>
    </row>
    <row r="39" spans="1:17" x14ac:dyDescent="0.25">
      <c r="A39" s="15" t="s">
        <v>15</v>
      </c>
      <c r="B39" s="75">
        <v>22.743593601194188</v>
      </c>
      <c r="C39" s="75">
        <v>22.170435954581279</v>
      </c>
      <c r="D39" s="75">
        <v>22.231618823257847</v>
      </c>
      <c r="E39" s="75">
        <v>21.899663532585468</v>
      </c>
      <c r="F39" s="75">
        <v>21.65579883317449</v>
      </c>
      <c r="G39" s="75">
        <v>21.650541060052685</v>
      </c>
      <c r="H39" s="75">
        <v>21.185587485116763</v>
      </c>
      <c r="I39" s="5"/>
      <c r="J39" s="5"/>
      <c r="K39"/>
      <c r="M39"/>
      <c r="O39"/>
      <c r="P39"/>
      <c r="Q39"/>
    </row>
    <row r="42" spans="1:17" ht="18.75" x14ac:dyDescent="0.25">
      <c r="A42" s="197" t="s">
        <v>104</v>
      </c>
      <c r="B42" s="197"/>
      <c r="C42" s="197"/>
      <c r="D42" s="197"/>
      <c r="E42" s="197"/>
      <c r="F42" s="197"/>
      <c r="G42" s="197"/>
      <c r="H42" s="197"/>
    </row>
    <row r="43" spans="1:17" x14ac:dyDescent="0.25">
      <c r="A43" s="7" t="s">
        <v>4</v>
      </c>
      <c r="B43" s="7">
        <v>2016</v>
      </c>
      <c r="C43" s="7">
        <f t="shared" ref="C43:H43" si="2">B43+1</f>
        <v>2017</v>
      </c>
      <c r="D43" s="7">
        <f t="shared" si="2"/>
        <v>2018</v>
      </c>
      <c r="E43" s="7">
        <f t="shared" si="2"/>
        <v>2019</v>
      </c>
      <c r="F43" s="7">
        <f t="shared" si="2"/>
        <v>2020</v>
      </c>
      <c r="G43" s="7">
        <f t="shared" si="2"/>
        <v>2021</v>
      </c>
      <c r="H43" s="7">
        <f t="shared" si="2"/>
        <v>2022</v>
      </c>
    </row>
    <row r="44" spans="1:17" s="41" customFormat="1" x14ac:dyDescent="0.25">
      <c r="A44" s="62" t="s">
        <v>5</v>
      </c>
      <c r="B44" s="71">
        <v>19.348966366141287</v>
      </c>
      <c r="C44" s="71">
        <v>20.763750427083817</v>
      </c>
      <c r="D44" s="71">
        <v>22.528144295458059</v>
      </c>
      <c r="E44" s="71">
        <v>21.815309593483931</v>
      </c>
      <c r="F44" s="71">
        <v>19.455140658586874</v>
      </c>
      <c r="G44" s="71">
        <v>19.85550523248617</v>
      </c>
      <c r="H44" s="71">
        <v>20.673595614737355</v>
      </c>
      <c r="I44" s="61"/>
      <c r="K44" s="61"/>
      <c r="M44" s="61"/>
      <c r="O44" s="61"/>
      <c r="P44" s="72"/>
      <c r="Q44" s="72"/>
    </row>
    <row r="45" spans="1:17" s="41" customFormat="1" x14ac:dyDescent="0.25">
      <c r="A45" s="66" t="s">
        <v>6</v>
      </c>
      <c r="B45" s="73">
        <v>28.678256763282523</v>
      </c>
      <c r="C45" s="73">
        <v>28.716763229694234</v>
      </c>
      <c r="D45" s="73">
        <v>26.081791257064079</v>
      </c>
      <c r="E45" s="73">
        <v>26.248013447301531</v>
      </c>
      <c r="F45" s="73">
        <v>27.96373694275881</v>
      </c>
      <c r="G45" s="73">
        <v>24.592340963224316</v>
      </c>
      <c r="H45" s="73">
        <v>22.749343381701085</v>
      </c>
      <c r="I45" s="61"/>
      <c r="K45" s="61"/>
      <c r="M45" s="61"/>
      <c r="O45" s="61"/>
      <c r="P45" s="72"/>
      <c r="Q45" s="72"/>
    </row>
    <row r="46" spans="1:17" s="41" customFormat="1" x14ac:dyDescent="0.25">
      <c r="A46" s="66" t="s">
        <v>7</v>
      </c>
      <c r="B46" s="73">
        <v>22.268926168775181</v>
      </c>
      <c r="C46" s="73">
        <v>22.016140276750448</v>
      </c>
      <c r="D46" s="73">
        <v>21.834680674856941</v>
      </c>
      <c r="E46" s="73">
        <v>21.434835814647261</v>
      </c>
      <c r="F46" s="73">
        <v>20.784580174584779</v>
      </c>
      <c r="G46" s="73">
        <v>20.698696297680957</v>
      </c>
      <c r="H46" s="73">
        <v>21.242522180486475</v>
      </c>
      <c r="I46" s="61"/>
      <c r="K46" s="61"/>
      <c r="M46" s="61"/>
      <c r="O46" s="61"/>
      <c r="P46" s="72"/>
      <c r="Q46" s="72"/>
    </row>
    <row r="47" spans="1:17" s="41" customFormat="1" x14ac:dyDescent="0.25">
      <c r="A47" s="66" t="s">
        <v>8</v>
      </c>
      <c r="B47" s="73">
        <v>22.752863249589783</v>
      </c>
      <c r="C47" s="73">
        <v>21.665008218532943</v>
      </c>
      <c r="D47" s="73">
        <v>23.456339315561276</v>
      </c>
      <c r="E47" s="73">
        <v>22.726423527756946</v>
      </c>
      <c r="F47" s="73">
        <v>23.585866820689471</v>
      </c>
      <c r="G47" s="73">
        <v>22.256411179435222</v>
      </c>
      <c r="H47" s="73">
        <v>23.120326426610685</v>
      </c>
      <c r="I47" s="61"/>
      <c r="K47" s="61"/>
      <c r="M47" s="61"/>
      <c r="O47" s="61"/>
      <c r="P47" s="72"/>
      <c r="Q47" s="72"/>
    </row>
    <row r="48" spans="1:17" s="41" customFormat="1" x14ac:dyDescent="0.25">
      <c r="A48" s="66" t="s">
        <v>9</v>
      </c>
      <c r="B48" s="73">
        <v>28.535049182173086</v>
      </c>
      <c r="C48" s="73">
        <v>28.037227196007688</v>
      </c>
      <c r="D48" s="73">
        <v>28.015460290914728</v>
      </c>
      <c r="E48" s="73">
        <v>25.487055631449593</v>
      </c>
      <c r="F48" s="73">
        <v>24.78561350931734</v>
      </c>
      <c r="G48" s="73">
        <v>27.353027212375789</v>
      </c>
      <c r="H48" s="73">
        <v>26.660255572039144</v>
      </c>
      <c r="I48" s="61"/>
      <c r="K48" s="61"/>
      <c r="M48" s="61"/>
      <c r="O48" s="61"/>
      <c r="P48" s="72"/>
      <c r="Q48" s="72"/>
    </row>
    <row r="49" spans="1:17" s="41" customFormat="1" x14ac:dyDescent="0.25">
      <c r="A49" s="66" t="s">
        <v>10</v>
      </c>
      <c r="B49" s="73">
        <v>29.25296832000555</v>
      </c>
      <c r="C49" s="73">
        <v>28.103931494623826</v>
      </c>
      <c r="D49" s="73">
        <v>28.484614498572526</v>
      </c>
      <c r="E49" s="73">
        <v>27.346539875201298</v>
      </c>
      <c r="F49" s="73">
        <v>27.771263233988325</v>
      </c>
      <c r="G49" s="73">
        <v>30.453054067638771</v>
      </c>
      <c r="H49" s="73">
        <v>30.552023870985177</v>
      </c>
      <c r="I49" s="61"/>
      <c r="K49" s="61"/>
      <c r="M49" s="61"/>
      <c r="O49" s="61"/>
      <c r="P49" s="72"/>
      <c r="Q49" s="72"/>
    </row>
    <row r="50" spans="1:17" s="41" customFormat="1" x14ac:dyDescent="0.25">
      <c r="A50" s="66" t="s">
        <v>11</v>
      </c>
      <c r="B50" s="73">
        <v>19.891341642423843</v>
      </c>
      <c r="C50" s="73">
        <v>19.69797417932887</v>
      </c>
      <c r="D50" s="73">
        <v>20.295459124205472</v>
      </c>
      <c r="E50" s="73">
        <v>19.564112379594349</v>
      </c>
      <c r="F50" s="73">
        <v>21.050473901929724</v>
      </c>
      <c r="G50" s="73">
        <v>21.165714553893711</v>
      </c>
      <c r="H50" s="73">
        <v>20.413324193352274</v>
      </c>
      <c r="I50" s="61"/>
      <c r="K50" s="61"/>
      <c r="M50" s="61"/>
      <c r="O50" s="61"/>
      <c r="P50" s="72"/>
      <c r="Q50" s="72"/>
    </row>
    <row r="51" spans="1:17" s="41" customFormat="1" x14ac:dyDescent="0.25">
      <c r="A51" s="66" t="s">
        <v>12</v>
      </c>
      <c r="B51" s="73">
        <v>19.56275802033322</v>
      </c>
      <c r="C51" s="73">
        <v>18.886871108758552</v>
      </c>
      <c r="D51" s="73">
        <v>18.862802457882307</v>
      </c>
      <c r="E51" s="73">
        <v>18.648878350483361</v>
      </c>
      <c r="F51" s="73">
        <v>18.528407130649875</v>
      </c>
      <c r="G51" s="73">
        <v>18.6434406146636</v>
      </c>
      <c r="H51" s="73">
        <v>17.125965322137237</v>
      </c>
      <c r="I51" s="61"/>
      <c r="K51" s="61"/>
      <c r="M51" s="61"/>
      <c r="O51" s="61"/>
      <c r="P51" s="72"/>
      <c r="Q51" s="72"/>
    </row>
    <row r="52" spans="1:17" s="41" customFormat="1" x14ac:dyDescent="0.25">
      <c r="A52" s="66" t="s">
        <v>13</v>
      </c>
      <c r="B52" s="73">
        <v>24.257843238038905</v>
      </c>
      <c r="C52" s="73">
        <v>23.365873380210061</v>
      </c>
      <c r="D52" s="73">
        <v>21.965027398143466</v>
      </c>
      <c r="E52" s="73">
        <v>23.579914074970286</v>
      </c>
      <c r="F52" s="73">
        <v>23.068875882064177</v>
      </c>
      <c r="G52" s="73">
        <v>22.890438715827397</v>
      </c>
      <c r="H52" s="73">
        <v>23.496773027171482</v>
      </c>
      <c r="I52" s="61"/>
      <c r="K52" s="61"/>
      <c r="M52" s="61"/>
      <c r="O52" s="61"/>
      <c r="P52" s="72"/>
      <c r="Q52" s="72"/>
    </row>
    <row r="53" spans="1:17" s="41" customFormat="1" x14ac:dyDescent="0.25">
      <c r="A53" s="66" t="s">
        <v>14</v>
      </c>
      <c r="B53" s="73">
        <v>23.46333834688031</v>
      </c>
      <c r="C53" s="73">
        <v>22.174994872856189</v>
      </c>
      <c r="D53" s="73">
        <v>22.203592037000394</v>
      </c>
      <c r="E53" s="73">
        <v>20.748230187584593</v>
      </c>
      <c r="F53" s="73">
        <v>20.580643549640985</v>
      </c>
      <c r="G53" s="73">
        <v>21.703690867354876</v>
      </c>
      <c r="H53" s="73">
        <v>21.420033599800732</v>
      </c>
      <c r="I53" s="61"/>
      <c r="K53" s="61"/>
      <c r="M53" s="61"/>
      <c r="O53" s="61"/>
      <c r="P53" s="72"/>
      <c r="Q53" s="72"/>
    </row>
    <row r="54" spans="1:17" x14ac:dyDescent="0.25">
      <c r="A54" s="15" t="s">
        <v>15</v>
      </c>
      <c r="B54" s="75">
        <v>22.577188403072046</v>
      </c>
      <c r="C54" s="75">
        <v>22.035598414477388</v>
      </c>
      <c r="D54" s="75">
        <v>22.099233310933091</v>
      </c>
      <c r="E54" s="75">
        <v>21.774477351297687</v>
      </c>
      <c r="F54" s="75">
        <v>21.513589881847611</v>
      </c>
      <c r="G54" s="75">
        <v>21.493586716015226</v>
      </c>
      <c r="H54" s="75">
        <v>21.03167578372754</v>
      </c>
      <c r="I54" s="5"/>
      <c r="J54" s="5"/>
      <c r="K54"/>
      <c r="M54"/>
      <c r="O54"/>
      <c r="P54"/>
      <c r="Q54"/>
    </row>
    <row r="55" spans="1:17" x14ac:dyDescent="0.25">
      <c r="C55"/>
      <c r="E55"/>
      <c r="G55"/>
      <c r="I55"/>
      <c r="K55"/>
      <c r="M55"/>
      <c r="O55"/>
      <c r="P55"/>
      <c r="Q55"/>
    </row>
    <row r="56" spans="1:17" x14ac:dyDescent="0.25">
      <c r="A56" s="7" t="s">
        <v>16</v>
      </c>
      <c r="B56" s="7">
        <v>2016</v>
      </c>
      <c r="C56" s="7">
        <f t="shared" ref="C56:H56" si="3">B56+1</f>
        <v>2017</v>
      </c>
      <c r="D56" s="7">
        <f t="shared" si="3"/>
        <v>2018</v>
      </c>
      <c r="E56" s="7">
        <f t="shared" si="3"/>
        <v>2019</v>
      </c>
      <c r="F56" s="7">
        <f t="shared" si="3"/>
        <v>2020</v>
      </c>
      <c r="G56" s="7">
        <f t="shared" si="3"/>
        <v>2021</v>
      </c>
      <c r="H56" s="7">
        <f t="shared" si="3"/>
        <v>2022</v>
      </c>
    </row>
    <row r="57" spans="1:17" s="41" customFormat="1" x14ac:dyDescent="0.25">
      <c r="A57" s="69" t="s">
        <v>17</v>
      </c>
      <c r="B57" s="73">
        <v>22.85366710640837</v>
      </c>
      <c r="C57" s="73">
        <v>22.782148472804845</v>
      </c>
      <c r="D57" s="73">
        <v>23.018426146757548</v>
      </c>
      <c r="E57" s="73">
        <v>22.553543187475597</v>
      </c>
      <c r="F57" s="73">
        <v>22.175837087614074</v>
      </c>
      <c r="G57" s="73">
        <v>21.525459950292017</v>
      </c>
      <c r="H57" s="73">
        <v>21.869882881253815</v>
      </c>
      <c r="I57" s="61"/>
      <c r="K57" s="61"/>
      <c r="M57" s="61"/>
      <c r="O57" s="61"/>
      <c r="P57" s="72"/>
      <c r="Q57" s="72"/>
    </row>
    <row r="58" spans="1:17" s="41" customFormat="1" x14ac:dyDescent="0.25">
      <c r="A58" s="70" t="s">
        <v>18</v>
      </c>
      <c r="B58" s="73">
        <v>20.348578248948851</v>
      </c>
      <c r="C58" s="73">
        <v>19.629507071241399</v>
      </c>
      <c r="D58" s="73">
        <v>19.671614655580775</v>
      </c>
      <c r="E58" s="73">
        <v>19.225489044126537</v>
      </c>
      <c r="F58" s="73">
        <v>19.198979193260623</v>
      </c>
      <c r="G58" s="73">
        <v>19.47320871621152</v>
      </c>
      <c r="H58" s="73">
        <v>18.228094198018475</v>
      </c>
      <c r="I58" s="61"/>
      <c r="K58" s="61"/>
      <c r="M58" s="61"/>
      <c r="O58" s="61"/>
      <c r="P58" s="72"/>
      <c r="Q58" s="72"/>
    </row>
    <row r="59" spans="1:17" s="41" customFormat="1" x14ac:dyDescent="0.25">
      <c r="A59" s="70" t="s">
        <v>19</v>
      </c>
      <c r="B59" s="73">
        <v>26.141563580428212</v>
      </c>
      <c r="C59" s="73">
        <v>25.263039911945182</v>
      </c>
      <c r="D59" s="73">
        <v>24.513087799698937</v>
      </c>
      <c r="E59" s="73">
        <v>24.750213205707656</v>
      </c>
      <c r="F59" s="73">
        <v>24.482283864272087</v>
      </c>
      <c r="G59" s="73">
        <v>25.375295580483041</v>
      </c>
      <c r="H59" s="73">
        <v>25.693281839914828</v>
      </c>
      <c r="I59" s="61"/>
      <c r="K59" s="61"/>
      <c r="M59" s="61"/>
      <c r="O59" s="61"/>
      <c r="P59" s="72"/>
      <c r="Q59" s="72"/>
    </row>
    <row r="60" spans="1:17" x14ac:dyDescent="0.25">
      <c r="A60" s="15" t="s">
        <v>15</v>
      </c>
      <c r="B60" s="75">
        <v>22.577192454816952</v>
      </c>
      <c r="C60" s="75">
        <v>22.035708703819221</v>
      </c>
      <c r="D60" s="75">
        <v>22.09935290796561</v>
      </c>
      <c r="E60" s="75">
        <v>21.774350435336192</v>
      </c>
      <c r="F60" s="75">
        <v>21.513466022109583</v>
      </c>
      <c r="G60" s="75">
        <v>21.493751256353082</v>
      </c>
      <c r="H60" s="75">
        <v>21.031717749694693</v>
      </c>
      <c r="I60" s="5"/>
      <c r="J60" s="5"/>
      <c r="K60"/>
      <c r="M60"/>
      <c r="O60"/>
      <c r="P60"/>
      <c r="Q60"/>
    </row>
    <row r="63" spans="1:17" ht="18.75" x14ac:dyDescent="0.25">
      <c r="A63" s="197" t="s">
        <v>105</v>
      </c>
      <c r="B63" s="197"/>
      <c r="C63" s="197"/>
      <c r="D63" s="197"/>
      <c r="E63" s="197"/>
      <c r="F63" s="197"/>
      <c r="G63" s="197"/>
      <c r="H63" s="197"/>
    </row>
    <row r="64" spans="1:17" x14ac:dyDescent="0.25">
      <c r="A64" s="7" t="s">
        <v>4</v>
      </c>
      <c r="B64" s="7">
        <v>2016</v>
      </c>
      <c r="C64" s="7">
        <f t="shared" ref="C64:H64" si="4">B64+1</f>
        <v>2017</v>
      </c>
      <c r="D64" s="7">
        <f t="shared" si="4"/>
        <v>2018</v>
      </c>
      <c r="E64" s="7">
        <f t="shared" si="4"/>
        <v>2019</v>
      </c>
      <c r="F64" s="7">
        <f t="shared" si="4"/>
        <v>2020</v>
      </c>
      <c r="G64" s="7">
        <f t="shared" si="4"/>
        <v>2021</v>
      </c>
      <c r="H64" s="7">
        <f t="shared" si="4"/>
        <v>2022</v>
      </c>
    </row>
    <row r="65" spans="1:17" s="41" customFormat="1" x14ac:dyDescent="0.25">
      <c r="A65" s="62" t="s">
        <v>5</v>
      </c>
      <c r="B65" s="64">
        <v>0</v>
      </c>
      <c r="C65" s="64">
        <v>0</v>
      </c>
      <c r="D65" s="64">
        <v>-1</v>
      </c>
      <c r="E65" s="64">
        <v>-1</v>
      </c>
      <c r="F65" s="64">
        <v>0</v>
      </c>
      <c r="G65" s="64">
        <v>1</v>
      </c>
      <c r="H65" s="64">
        <v>0</v>
      </c>
      <c r="I65" s="61"/>
      <c r="K65" s="61"/>
      <c r="M65" s="61"/>
      <c r="O65" s="61"/>
      <c r="P65" s="72"/>
      <c r="Q65" s="72"/>
    </row>
    <row r="66" spans="1:17" s="41" customFormat="1" x14ac:dyDescent="0.25">
      <c r="A66" s="66" t="s">
        <v>6</v>
      </c>
      <c r="B66" s="68">
        <v>-1</v>
      </c>
      <c r="C66" s="68">
        <v>0</v>
      </c>
      <c r="D66" s="68">
        <v>0</v>
      </c>
      <c r="E66" s="68">
        <v>0</v>
      </c>
      <c r="F66" s="68">
        <v>-1</v>
      </c>
      <c r="G66" s="68">
        <v>-1</v>
      </c>
      <c r="H66" s="68">
        <v>-1</v>
      </c>
      <c r="I66" s="61"/>
      <c r="K66" s="61"/>
      <c r="M66" s="61"/>
      <c r="O66" s="61"/>
      <c r="P66" s="72"/>
      <c r="Q66" s="72"/>
    </row>
    <row r="67" spans="1:17" s="41" customFormat="1" x14ac:dyDescent="0.25">
      <c r="A67" s="66" t="s">
        <v>7</v>
      </c>
      <c r="B67" s="68">
        <v>-1</v>
      </c>
      <c r="C67" s="68">
        <v>-1</v>
      </c>
      <c r="D67" s="68">
        <v>0</v>
      </c>
      <c r="E67" s="68">
        <v>1</v>
      </c>
      <c r="F67" s="68">
        <v>1</v>
      </c>
      <c r="G67" s="68">
        <v>0</v>
      </c>
      <c r="H67" s="68">
        <v>1</v>
      </c>
      <c r="I67" s="61"/>
      <c r="K67" s="61"/>
      <c r="M67" s="61"/>
      <c r="O67" s="61"/>
      <c r="P67" s="72"/>
      <c r="Q67" s="72"/>
    </row>
    <row r="68" spans="1:17" s="41" customFormat="1" x14ac:dyDescent="0.25">
      <c r="A68" s="66" t="s">
        <v>8</v>
      </c>
      <c r="B68" s="68">
        <v>-1</v>
      </c>
      <c r="C68" s="68">
        <v>-1</v>
      </c>
      <c r="D68" s="68">
        <v>0</v>
      </c>
      <c r="E68" s="68">
        <v>-2</v>
      </c>
      <c r="F68" s="68">
        <v>-2</v>
      </c>
      <c r="G68" s="68">
        <v>-2</v>
      </c>
      <c r="H68" s="68">
        <v>0</v>
      </c>
      <c r="I68" s="61"/>
      <c r="K68" s="61"/>
      <c r="M68" s="61"/>
      <c r="O68" s="61"/>
      <c r="P68" s="72"/>
      <c r="Q68" s="72"/>
    </row>
    <row r="69" spans="1:17" s="41" customFormat="1" x14ac:dyDescent="0.25">
      <c r="A69" s="66" t="s">
        <v>9</v>
      </c>
      <c r="B69" s="68">
        <v>0</v>
      </c>
      <c r="C69" s="68">
        <v>0</v>
      </c>
      <c r="D69" s="68">
        <v>0</v>
      </c>
      <c r="E69" s="68">
        <v>1</v>
      </c>
      <c r="F69" s="68">
        <v>-2</v>
      </c>
      <c r="G69" s="68">
        <v>-1</v>
      </c>
      <c r="H69" s="68">
        <v>-1</v>
      </c>
      <c r="I69" s="61"/>
      <c r="K69" s="61"/>
      <c r="M69" s="61"/>
      <c r="O69" s="61"/>
      <c r="P69" s="72"/>
      <c r="Q69" s="72"/>
    </row>
    <row r="70" spans="1:17" s="41" customFormat="1" x14ac:dyDescent="0.25">
      <c r="A70" s="66" t="s">
        <v>10</v>
      </c>
      <c r="B70" s="68">
        <v>0</v>
      </c>
      <c r="C70" s="68">
        <v>0</v>
      </c>
      <c r="D70" s="68">
        <v>0</v>
      </c>
      <c r="E70" s="68">
        <v>-1</v>
      </c>
      <c r="F70" s="68">
        <v>-1</v>
      </c>
      <c r="G70" s="68">
        <v>-1</v>
      </c>
      <c r="H70" s="68">
        <v>-1</v>
      </c>
      <c r="I70" s="61"/>
      <c r="K70" s="61"/>
      <c r="M70" s="61"/>
      <c r="O70" s="61"/>
      <c r="P70" s="72"/>
      <c r="Q70" s="72"/>
    </row>
    <row r="71" spans="1:17" s="41" customFormat="1" x14ac:dyDescent="0.25">
      <c r="A71" s="66" t="s">
        <v>11</v>
      </c>
      <c r="B71" s="68">
        <v>2</v>
      </c>
      <c r="C71" s="68">
        <v>2</v>
      </c>
      <c r="D71" s="68">
        <v>1</v>
      </c>
      <c r="E71" s="68">
        <v>2</v>
      </c>
      <c r="F71" s="68">
        <v>1</v>
      </c>
      <c r="G71" s="68">
        <v>1</v>
      </c>
      <c r="H71" s="68">
        <v>0</v>
      </c>
      <c r="I71" s="61"/>
      <c r="K71" s="61"/>
      <c r="M71" s="61"/>
      <c r="O71" s="61"/>
      <c r="P71" s="72"/>
      <c r="Q71" s="72"/>
    </row>
    <row r="72" spans="1:17" s="41" customFormat="1" x14ac:dyDescent="0.25">
      <c r="A72" s="66" t="s">
        <v>12</v>
      </c>
      <c r="B72" s="68">
        <v>0</v>
      </c>
      <c r="C72" s="68">
        <v>0</v>
      </c>
      <c r="D72" s="68">
        <v>0</v>
      </c>
      <c r="E72" s="68">
        <v>0</v>
      </c>
      <c r="F72" s="68">
        <v>0</v>
      </c>
      <c r="G72" s="68">
        <v>0</v>
      </c>
      <c r="H72" s="68">
        <v>0</v>
      </c>
      <c r="I72" s="61"/>
      <c r="K72" s="61"/>
      <c r="M72" s="61"/>
      <c r="O72" s="61"/>
      <c r="P72" s="72"/>
      <c r="Q72" s="72"/>
    </row>
    <row r="73" spans="1:17" s="41" customFormat="1" x14ac:dyDescent="0.25">
      <c r="A73" s="66" t="s">
        <v>13</v>
      </c>
      <c r="B73" s="68">
        <v>0</v>
      </c>
      <c r="C73" s="68">
        <v>-1</v>
      </c>
      <c r="D73" s="68">
        <v>0</v>
      </c>
      <c r="E73" s="68">
        <v>-1</v>
      </c>
      <c r="F73" s="68">
        <v>0</v>
      </c>
      <c r="G73" s="68">
        <v>0</v>
      </c>
      <c r="H73" s="68">
        <v>-1</v>
      </c>
      <c r="I73" s="61"/>
      <c r="K73" s="61"/>
      <c r="M73" s="61"/>
      <c r="O73" s="61"/>
      <c r="P73" s="72"/>
      <c r="Q73" s="72"/>
    </row>
    <row r="74" spans="1:17" s="41" customFormat="1" x14ac:dyDescent="0.25">
      <c r="A74" s="66" t="s">
        <v>14</v>
      </c>
      <c r="B74" s="68">
        <v>1</v>
      </c>
      <c r="C74" s="68">
        <v>1</v>
      </c>
      <c r="D74" s="68">
        <v>0</v>
      </c>
      <c r="E74" s="68">
        <v>1</v>
      </c>
      <c r="F74" s="68">
        <v>4</v>
      </c>
      <c r="G74" s="68">
        <v>3</v>
      </c>
      <c r="H74" s="68">
        <v>3</v>
      </c>
      <c r="I74" s="61"/>
      <c r="K74" s="61"/>
      <c r="M74" s="61"/>
      <c r="O74" s="61"/>
      <c r="P74" s="72"/>
      <c r="Q74" s="72"/>
    </row>
    <row r="75" spans="1:17" x14ac:dyDescent="0.25">
      <c r="A75" s="15" t="s">
        <v>15</v>
      </c>
      <c r="B75" s="75" t="s">
        <v>92</v>
      </c>
      <c r="C75" s="75" t="s">
        <v>92</v>
      </c>
      <c r="D75" s="75" t="s">
        <v>92</v>
      </c>
      <c r="E75" s="75" t="s">
        <v>92</v>
      </c>
      <c r="F75" s="75" t="s">
        <v>92</v>
      </c>
      <c r="G75" s="75" t="s">
        <v>92</v>
      </c>
      <c r="H75" s="75" t="s">
        <v>92</v>
      </c>
      <c r="I75" s="5"/>
      <c r="J75" s="5"/>
      <c r="K75"/>
      <c r="M75"/>
      <c r="O75"/>
      <c r="P75"/>
      <c r="Q75"/>
    </row>
    <row r="76" spans="1:17" x14ac:dyDescent="0.25">
      <c r="C76"/>
      <c r="E76"/>
      <c r="G76"/>
      <c r="I76"/>
      <c r="K76"/>
      <c r="M76"/>
      <c r="O76"/>
      <c r="P76"/>
      <c r="Q76"/>
    </row>
    <row r="77" spans="1:17" x14ac:dyDescent="0.25">
      <c r="A77" s="7" t="s">
        <v>16</v>
      </c>
      <c r="B77" s="7">
        <v>2016</v>
      </c>
      <c r="C77" s="7">
        <f t="shared" ref="C77:H77" si="5">B77+1</f>
        <v>2017</v>
      </c>
      <c r="D77" s="7">
        <f t="shared" si="5"/>
        <v>2018</v>
      </c>
      <c r="E77" s="7">
        <f t="shared" si="5"/>
        <v>2019</v>
      </c>
      <c r="F77" s="7">
        <f t="shared" si="5"/>
        <v>2020</v>
      </c>
      <c r="G77" s="7">
        <f t="shared" si="5"/>
        <v>2021</v>
      </c>
      <c r="H77" s="7">
        <f t="shared" si="5"/>
        <v>2022</v>
      </c>
    </row>
    <row r="78" spans="1:17" s="41" customFormat="1" x14ac:dyDescent="0.25">
      <c r="A78" s="69" t="s">
        <v>17</v>
      </c>
      <c r="B78" s="68">
        <v>0</v>
      </c>
      <c r="C78" s="68">
        <v>0</v>
      </c>
      <c r="D78" s="68">
        <v>0</v>
      </c>
      <c r="E78" s="68">
        <v>0</v>
      </c>
      <c r="F78" s="68">
        <v>0</v>
      </c>
      <c r="G78" s="68">
        <v>0</v>
      </c>
      <c r="H78" s="68">
        <v>0</v>
      </c>
      <c r="I78" s="61"/>
      <c r="K78" s="61"/>
      <c r="M78" s="61"/>
      <c r="O78" s="61"/>
      <c r="P78" s="72"/>
      <c r="Q78" s="72"/>
    </row>
    <row r="79" spans="1:17" s="41" customFormat="1" x14ac:dyDescent="0.25">
      <c r="A79" s="70" t="s">
        <v>18</v>
      </c>
      <c r="B79" s="68">
        <v>0</v>
      </c>
      <c r="C79" s="68">
        <v>0</v>
      </c>
      <c r="D79" s="68">
        <v>0</v>
      </c>
      <c r="E79" s="68">
        <v>0</v>
      </c>
      <c r="F79" s="68">
        <v>0</v>
      </c>
      <c r="G79" s="68">
        <v>0</v>
      </c>
      <c r="H79" s="68">
        <v>0</v>
      </c>
      <c r="I79" s="61"/>
      <c r="K79" s="61"/>
      <c r="M79" s="61"/>
      <c r="O79" s="61"/>
      <c r="P79" s="72"/>
      <c r="Q79" s="72"/>
    </row>
    <row r="80" spans="1:17" s="61" customFormat="1" x14ac:dyDescent="0.25">
      <c r="A80" s="70" t="s">
        <v>19</v>
      </c>
      <c r="B80" s="68">
        <v>0</v>
      </c>
      <c r="C80" s="68">
        <v>0</v>
      </c>
      <c r="D80" s="68">
        <v>0</v>
      </c>
      <c r="E80" s="68">
        <v>0</v>
      </c>
      <c r="F80" s="68">
        <v>0</v>
      </c>
      <c r="G80" s="68">
        <v>0</v>
      </c>
      <c r="H80" s="68">
        <v>0</v>
      </c>
      <c r="J80" s="41"/>
      <c r="L80" s="41"/>
      <c r="N80" s="41"/>
      <c r="P80" s="72"/>
      <c r="Q80" s="72"/>
    </row>
    <row r="81" spans="1:17" x14ac:dyDescent="0.25">
      <c r="A81" s="15" t="s">
        <v>15</v>
      </c>
      <c r="B81" s="75" t="s">
        <v>92</v>
      </c>
      <c r="C81" s="75" t="s">
        <v>92</v>
      </c>
      <c r="D81" s="75" t="s">
        <v>92</v>
      </c>
      <c r="E81" s="75" t="s">
        <v>92</v>
      </c>
      <c r="F81" s="75" t="s">
        <v>92</v>
      </c>
      <c r="G81" s="75" t="s">
        <v>92</v>
      </c>
      <c r="H81" s="75" t="s">
        <v>92</v>
      </c>
      <c r="I81" s="5"/>
      <c r="J81" s="5"/>
      <c r="K81"/>
      <c r="M81"/>
      <c r="O81"/>
      <c r="P81"/>
      <c r="Q81"/>
    </row>
  </sheetData>
  <sheetProtection algorithmName="SHA-512" hashValue="baueG/M3qkMJQV2TNt4tCue/lYz1V0afo0zBDR7kQY7Rv5vERG/nAZwPGSsetzgjC+X6ri9QswsWhH/PqaklOw==" saltValue="plzRgSxrx36HLrQp8UuofQ==" spinCount="100000" sheet="1" objects="1" scenarios="1"/>
  <mergeCells count="4">
    <mergeCell ref="A1:O1"/>
    <mergeCell ref="A21:H21"/>
    <mergeCell ref="A42:H42"/>
    <mergeCell ref="A63:H63"/>
  </mergeCells>
  <hyperlinks>
    <hyperlink ref="R1" location="Portada!A1" display="Volver al Índice" xr:uid="{BEDD4337-F383-49DA-9516-ABFCA8FBE262}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C6101-4DB8-4D56-96CC-548B64D6F03B}">
  <sheetPr>
    <tabColor theme="4" tint="0.79998168889431442"/>
  </sheetPr>
  <dimension ref="A1:Q59"/>
  <sheetViews>
    <sheetView zoomScaleNormal="100" workbookViewId="0">
      <selection activeCell="A2" sqref="A2"/>
    </sheetView>
  </sheetViews>
  <sheetFormatPr defaultRowHeight="15" x14ac:dyDescent="0.25"/>
  <cols>
    <col min="1" max="1" width="25.42578125" customWidth="1"/>
    <col min="3" max="3" width="9.7109375" style="54" customWidth="1"/>
    <col min="5" max="5" width="9.7109375" style="54" customWidth="1"/>
    <col min="7" max="7" width="9.7109375" style="54" customWidth="1"/>
    <col min="9" max="9" width="9.7109375" style="54" customWidth="1"/>
    <col min="11" max="11" width="9.7109375" style="54" customWidth="1"/>
    <col min="13" max="13" width="9.7109375" style="54" customWidth="1"/>
    <col min="15" max="15" width="9.7109375" style="54" customWidth="1"/>
    <col min="16" max="17" width="9.140625" style="5"/>
  </cols>
  <sheetData>
    <row r="1" spans="1:17" ht="18.75" x14ac:dyDescent="0.25">
      <c r="A1" s="197" t="s">
        <v>112</v>
      </c>
      <c r="B1" s="197"/>
      <c r="C1" s="197"/>
      <c r="D1" s="197"/>
      <c r="E1" s="197"/>
      <c r="F1" s="197"/>
      <c r="G1" s="197"/>
      <c r="H1" s="197"/>
      <c r="I1"/>
      <c r="J1" s="176" t="s">
        <v>181</v>
      </c>
      <c r="K1"/>
      <c r="M1" s="5"/>
      <c r="N1" s="5"/>
      <c r="O1"/>
      <c r="P1"/>
      <c r="Q1"/>
    </row>
    <row r="2" spans="1:17" x14ac:dyDescent="0.25">
      <c r="A2" s="7" t="s">
        <v>4</v>
      </c>
      <c r="B2" s="7">
        <v>2016</v>
      </c>
      <c r="C2" s="7">
        <f t="shared" ref="C2:H2" si="0">B2+1</f>
        <v>2017</v>
      </c>
      <c r="D2" s="7">
        <f t="shared" si="0"/>
        <v>2018</v>
      </c>
      <c r="E2" s="7">
        <f t="shared" si="0"/>
        <v>2019</v>
      </c>
      <c r="F2" s="7">
        <f t="shared" si="0"/>
        <v>2020</v>
      </c>
      <c r="G2" s="7">
        <f t="shared" si="0"/>
        <v>2021</v>
      </c>
      <c r="H2" s="7">
        <f t="shared" si="0"/>
        <v>2022</v>
      </c>
      <c r="I2" s="5"/>
      <c r="K2"/>
      <c r="M2"/>
      <c r="O2"/>
      <c r="P2"/>
      <c r="Q2"/>
    </row>
    <row r="3" spans="1:17" x14ac:dyDescent="0.25">
      <c r="A3" s="10" t="s">
        <v>5</v>
      </c>
      <c r="B3" s="63">
        <v>0.36940819606429454</v>
      </c>
      <c r="C3" s="63">
        <v>0.40247346302010167</v>
      </c>
      <c r="D3" s="63">
        <v>0.42599854756502153</v>
      </c>
      <c r="E3" s="63">
        <v>0.42047438211619853</v>
      </c>
      <c r="F3" s="63">
        <v>0.43734092962226789</v>
      </c>
      <c r="G3" s="63">
        <v>0.40792837918673547</v>
      </c>
      <c r="H3" s="63">
        <v>0.41831878269100126</v>
      </c>
      <c r="I3" s="5"/>
      <c r="J3" s="41"/>
      <c r="K3"/>
      <c r="M3"/>
      <c r="O3"/>
      <c r="P3"/>
      <c r="Q3"/>
    </row>
    <row r="4" spans="1:17" x14ac:dyDescent="0.25">
      <c r="A4" s="13" t="s">
        <v>6</v>
      </c>
      <c r="B4" s="67">
        <v>0.33022864286583337</v>
      </c>
      <c r="C4" s="67">
        <v>0.28611388643701946</v>
      </c>
      <c r="D4" s="67">
        <v>0.31413558888782178</v>
      </c>
      <c r="E4" s="67">
        <v>0.34693627829273976</v>
      </c>
      <c r="F4" s="67">
        <v>0.36212919954691358</v>
      </c>
      <c r="G4" s="67">
        <v>0.36059651238657975</v>
      </c>
      <c r="H4" s="67">
        <v>0.3580557239386965</v>
      </c>
      <c r="I4" s="5"/>
      <c r="J4" s="5"/>
      <c r="K4"/>
      <c r="M4"/>
      <c r="O4"/>
      <c r="P4"/>
      <c r="Q4"/>
    </row>
    <row r="5" spans="1:17" x14ac:dyDescent="0.25">
      <c r="A5" s="13" t="s">
        <v>7</v>
      </c>
      <c r="B5" s="67">
        <v>0.30035418376789941</v>
      </c>
      <c r="C5" s="67">
        <v>0.30727357553125167</v>
      </c>
      <c r="D5" s="67">
        <v>0.31588161792658476</v>
      </c>
      <c r="E5" s="67">
        <v>0.30391344160639877</v>
      </c>
      <c r="F5" s="67">
        <v>0.32906562427538666</v>
      </c>
      <c r="G5" s="67">
        <v>0.32194438443030915</v>
      </c>
      <c r="H5" s="67">
        <v>0.33155396557293226</v>
      </c>
      <c r="I5" s="5"/>
      <c r="J5" s="5"/>
      <c r="K5"/>
      <c r="M5"/>
      <c r="O5"/>
      <c r="P5"/>
      <c r="Q5"/>
    </row>
    <row r="6" spans="1:17" x14ac:dyDescent="0.25">
      <c r="A6" s="13" t="s">
        <v>8</v>
      </c>
      <c r="B6" s="67">
        <v>0.35564353016982181</v>
      </c>
      <c r="C6" s="67">
        <v>0.35511434920606078</v>
      </c>
      <c r="D6" s="67">
        <v>0.37301846191033816</v>
      </c>
      <c r="E6" s="67">
        <v>0.35993743785133703</v>
      </c>
      <c r="F6" s="67">
        <v>0.33963435858384644</v>
      </c>
      <c r="G6" s="67">
        <v>0.36174941469704869</v>
      </c>
      <c r="H6" s="67">
        <v>0.36742005916148496</v>
      </c>
      <c r="I6" s="5"/>
      <c r="J6" s="5"/>
      <c r="K6"/>
      <c r="M6"/>
      <c r="O6"/>
      <c r="P6"/>
      <c r="Q6"/>
    </row>
    <row r="7" spans="1:17" x14ac:dyDescent="0.25">
      <c r="A7" s="13" t="s">
        <v>9</v>
      </c>
      <c r="B7" s="67">
        <v>0.32355975515699031</v>
      </c>
      <c r="C7" s="67">
        <v>0.33785423411181853</v>
      </c>
      <c r="D7" s="67">
        <v>0.33667567591685521</v>
      </c>
      <c r="E7" s="67">
        <v>0.33090788987120817</v>
      </c>
      <c r="F7" s="67">
        <v>0.36684124843345162</v>
      </c>
      <c r="G7" s="67">
        <v>0.34900408756201434</v>
      </c>
      <c r="H7" s="67">
        <v>0.33927712418169281</v>
      </c>
      <c r="I7" s="5"/>
      <c r="J7" s="5"/>
      <c r="K7"/>
      <c r="M7"/>
      <c r="O7"/>
      <c r="P7"/>
      <c r="Q7"/>
    </row>
    <row r="8" spans="1:17" x14ac:dyDescent="0.25">
      <c r="A8" s="13" t="s">
        <v>10</v>
      </c>
      <c r="B8" s="67">
        <v>0.31086497963122017</v>
      </c>
      <c r="C8" s="67">
        <v>0.32175943452742295</v>
      </c>
      <c r="D8" s="67">
        <v>0.32956552327614663</v>
      </c>
      <c r="E8" s="67">
        <v>0.32817713275670052</v>
      </c>
      <c r="F8" s="67">
        <v>0.34409546361367604</v>
      </c>
      <c r="G8" s="67">
        <v>0.33826363954756783</v>
      </c>
      <c r="H8" s="67">
        <v>0.35820605746617301</v>
      </c>
      <c r="I8" s="5"/>
      <c r="J8" s="5"/>
      <c r="K8"/>
      <c r="M8"/>
      <c r="O8"/>
      <c r="P8"/>
      <c r="Q8"/>
    </row>
    <row r="9" spans="1:17" x14ac:dyDescent="0.25">
      <c r="A9" s="13" t="s">
        <v>11</v>
      </c>
      <c r="B9" s="67">
        <v>0.33644594378942627</v>
      </c>
      <c r="C9" s="67">
        <v>0.34485313501618903</v>
      </c>
      <c r="D9" s="67">
        <v>0.37520456843213623</v>
      </c>
      <c r="E9" s="67">
        <v>0.36895579004462864</v>
      </c>
      <c r="F9" s="67">
        <v>0.35954722706761466</v>
      </c>
      <c r="G9" s="67">
        <v>0.36088234208439307</v>
      </c>
      <c r="H9" s="67">
        <v>0.38294088353015932</v>
      </c>
      <c r="I9" s="5"/>
      <c r="J9" s="5"/>
      <c r="K9"/>
      <c r="M9"/>
      <c r="O9"/>
      <c r="P9"/>
      <c r="Q9"/>
    </row>
    <row r="10" spans="1:17" x14ac:dyDescent="0.25">
      <c r="A10" s="13" t="s">
        <v>12</v>
      </c>
      <c r="B10" s="67">
        <v>0.39566594781986147</v>
      </c>
      <c r="C10" s="67">
        <v>0.39272576795634911</v>
      </c>
      <c r="D10" s="67">
        <v>0.40513691981922112</v>
      </c>
      <c r="E10" s="67">
        <v>0.42550288408176201</v>
      </c>
      <c r="F10" s="67">
        <v>0.40819704653328404</v>
      </c>
      <c r="G10" s="67">
        <v>0.40762698615781406</v>
      </c>
      <c r="H10" s="67">
        <v>0.41727202641842381</v>
      </c>
      <c r="I10" s="5"/>
      <c r="J10" s="5"/>
      <c r="K10"/>
      <c r="M10"/>
      <c r="O10"/>
      <c r="P10"/>
      <c r="Q10"/>
    </row>
    <row r="11" spans="1:17" x14ac:dyDescent="0.25">
      <c r="A11" s="13" t="s">
        <v>13</v>
      </c>
      <c r="B11" s="67">
        <v>0.3192304403945031</v>
      </c>
      <c r="C11" s="67">
        <v>0.31270998169583442</v>
      </c>
      <c r="D11" s="67">
        <v>0.33535057820356068</v>
      </c>
      <c r="E11" s="67">
        <v>0.37023641969862231</v>
      </c>
      <c r="F11" s="67">
        <v>0.35607096376246583</v>
      </c>
      <c r="G11" s="67">
        <v>0.35519093111539601</v>
      </c>
      <c r="H11" s="67">
        <v>0.37152158594225848</v>
      </c>
      <c r="I11" s="5"/>
      <c r="J11" s="5"/>
      <c r="K11"/>
      <c r="M11"/>
      <c r="O11"/>
      <c r="P11"/>
      <c r="Q11"/>
    </row>
    <row r="12" spans="1:17" x14ac:dyDescent="0.25">
      <c r="A12" s="13" t="s">
        <v>14</v>
      </c>
      <c r="B12" s="76">
        <v>0.27590788837419183</v>
      </c>
      <c r="C12" s="76">
        <v>0.285065431721642</v>
      </c>
      <c r="D12" s="76">
        <v>0.31147672964862805</v>
      </c>
      <c r="E12" s="76">
        <v>0.32771576963799959</v>
      </c>
      <c r="F12" s="76">
        <v>0.30816226191887147</v>
      </c>
      <c r="G12" s="76">
        <v>0.29084133291964837</v>
      </c>
      <c r="H12" s="76">
        <v>0.30360819580034498</v>
      </c>
      <c r="I12" s="5"/>
      <c r="J12" s="5"/>
      <c r="K12"/>
      <c r="M12"/>
      <c r="O12"/>
      <c r="P12"/>
      <c r="Q12"/>
    </row>
    <row r="13" spans="1:17" x14ac:dyDescent="0.25">
      <c r="A13" s="15" t="s">
        <v>15</v>
      </c>
      <c r="B13" s="74">
        <v>0.3338830122716589</v>
      </c>
      <c r="C13" s="74">
        <v>0.33560368711709415</v>
      </c>
      <c r="D13" s="74">
        <v>0.35097210118946004</v>
      </c>
      <c r="E13" s="74">
        <v>0.36045219789147354</v>
      </c>
      <c r="F13" s="74">
        <v>0.35527915329693416</v>
      </c>
      <c r="G13" s="74">
        <v>0.35164906052969863</v>
      </c>
      <c r="H13" s="74">
        <v>0.36160918274449316</v>
      </c>
      <c r="I13" s="5"/>
      <c r="J13" s="5"/>
      <c r="K13"/>
      <c r="M13"/>
      <c r="O13"/>
      <c r="P13"/>
      <c r="Q13"/>
    </row>
    <row r="14" spans="1:17" x14ac:dyDescent="0.25">
      <c r="C14"/>
      <c r="E14"/>
      <c r="G14"/>
      <c r="I14"/>
      <c r="K14"/>
      <c r="M14"/>
      <c r="O14"/>
      <c r="P14"/>
      <c r="Q14"/>
    </row>
    <row r="15" spans="1:17" x14ac:dyDescent="0.25">
      <c r="A15" s="7" t="s">
        <v>16</v>
      </c>
      <c r="B15" s="7">
        <v>2016</v>
      </c>
      <c r="C15" s="7">
        <f t="shared" ref="C15:H15" si="1">B15+1</f>
        <v>2017</v>
      </c>
      <c r="D15" s="7">
        <f t="shared" si="1"/>
        <v>2018</v>
      </c>
      <c r="E15" s="7">
        <f t="shared" si="1"/>
        <v>2019</v>
      </c>
      <c r="F15" s="7">
        <f t="shared" si="1"/>
        <v>2020</v>
      </c>
      <c r="G15" s="7">
        <f t="shared" si="1"/>
        <v>2021</v>
      </c>
      <c r="H15" s="7">
        <f t="shared" si="1"/>
        <v>2022</v>
      </c>
      <c r="I15" s="5"/>
      <c r="J15" s="5"/>
      <c r="K15"/>
      <c r="M15"/>
      <c r="O15"/>
      <c r="P15"/>
      <c r="Q15"/>
    </row>
    <row r="16" spans="1:17" x14ac:dyDescent="0.25">
      <c r="A16" s="17" t="s">
        <v>17</v>
      </c>
      <c r="B16" s="67">
        <v>0.34363921040858891</v>
      </c>
      <c r="C16" s="67">
        <v>0.34427271403606541</v>
      </c>
      <c r="D16" s="67">
        <v>0.36239681692764142</v>
      </c>
      <c r="E16" s="67">
        <v>0.36547862151586058</v>
      </c>
      <c r="F16" s="67">
        <v>0.37367836043705782</v>
      </c>
      <c r="G16" s="67">
        <v>0.3636863955930425</v>
      </c>
      <c r="H16" s="67">
        <v>0.36967200425546787</v>
      </c>
      <c r="I16" s="5"/>
      <c r="J16" s="5"/>
      <c r="K16"/>
      <c r="M16"/>
      <c r="O16"/>
      <c r="P16"/>
      <c r="Q16"/>
    </row>
    <row r="17" spans="1:17" x14ac:dyDescent="0.25">
      <c r="A17" s="18" t="s">
        <v>18</v>
      </c>
      <c r="B17" s="67">
        <v>0.33586014288863802</v>
      </c>
      <c r="C17" s="67">
        <v>0.33954323490203137</v>
      </c>
      <c r="D17" s="67">
        <v>0.36011401133081722</v>
      </c>
      <c r="E17" s="67">
        <v>0.37445915038731559</v>
      </c>
      <c r="F17" s="67">
        <v>0.36095240871573914</v>
      </c>
      <c r="G17" s="67">
        <v>0.3552494639680443</v>
      </c>
      <c r="H17" s="67">
        <v>0.36752688273431766</v>
      </c>
      <c r="I17" s="5"/>
      <c r="J17" s="5"/>
      <c r="K17"/>
      <c r="M17"/>
      <c r="O17"/>
      <c r="P17"/>
      <c r="Q17"/>
    </row>
    <row r="18" spans="1:17" x14ac:dyDescent="0.25">
      <c r="A18" s="18" t="s">
        <v>19</v>
      </c>
      <c r="B18" s="67">
        <v>0.31629657232307046</v>
      </c>
      <c r="C18" s="67">
        <v>0.32074358310452544</v>
      </c>
      <c r="D18" s="67">
        <v>0.33595264441209566</v>
      </c>
      <c r="E18" s="67">
        <v>0.34928962333653996</v>
      </c>
      <c r="F18" s="67">
        <v>0.35377086707063826</v>
      </c>
      <c r="G18" s="67">
        <v>0.3520468712626505</v>
      </c>
      <c r="H18" s="67">
        <v>0.36430404805092298</v>
      </c>
      <c r="I18" s="5"/>
      <c r="J18" s="5"/>
      <c r="K18"/>
      <c r="M18"/>
      <c r="O18"/>
      <c r="P18"/>
      <c r="Q18"/>
    </row>
    <row r="19" spans="1:17" x14ac:dyDescent="0.25">
      <c r="A19" s="15" t="s">
        <v>15</v>
      </c>
      <c r="B19" s="74">
        <v>0.3338830122716589</v>
      </c>
      <c r="C19" s="74">
        <v>0.33560368711709415</v>
      </c>
      <c r="D19" s="74">
        <v>0.35097210118946004</v>
      </c>
      <c r="E19" s="74">
        <v>0.36045219789147354</v>
      </c>
      <c r="F19" s="74">
        <v>0.35527915329693416</v>
      </c>
      <c r="G19" s="74">
        <v>0.35164906052969863</v>
      </c>
      <c r="H19" s="74">
        <v>0.36160918274449316</v>
      </c>
      <c r="I19" s="5"/>
      <c r="J19" s="5"/>
      <c r="K19"/>
      <c r="M19"/>
      <c r="O19"/>
      <c r="P19"/>
      <c r="Q19"/>
    </row>
    <row r="21" spans="1:17" ht="18.75" x14ac:dyDescent="0.25">
      <c r="A21" s="197" t="s">
        <v>106</v>
      </c>
      <c r="B21" s="197"/>
      <c r="C21" s="197"/>
      <c r="D21" s="197"/>
      <c r="E21" s="197"/>
      <c r="F21" s="197"/>
      <c r="G21" s="197"/>
      <c r="H21" s="197"/>
      <c r="I21"/>
      <c r="K21"/>
      <c r="M21" s="5"/>
      <c r="N21" s="5"/>
      <c r="O21"/>
      <c r="P21"/>
      <c r="Q21"/>
    </row>
    <row r="22" spans="1:17" x14ac:dyDescent="0.25">
      <c r="A22" s="7" t="s">
        <v>4</v>
      </c>
      <c r="B22" s="7">
        <v>2016</v>
      </c>
      <c r="C22" s="7">
        <f t="shared" ref="C22:H22" si="2">B22+1</f>
        <v>2017</v>
      </c>
      <c r="D22" s="7">
        <f t="shared" si="2"/>
        <v>2018</v>
      </c>
      <c r="E22" s="7">
        <f t="shared" si="2"/>
        <v>2019</v>
      </c>
      <c r="F22" s="7">
        <f t="shared" si="2"/>
        <v>2020</v>
      </c>
      <c r="G22" s="7">
        <f t="shared" si="2"/>
        <v>2021</v>
      </c>
      <c r="H22" s="7">
        <f t="shared" si="2"/>
        <v>2022</v>
      </c>
      <c r="I22" s="5"/>
      <c r="J22" s="5"/>
      <c r="K22"/>
      <c r="M22"/>
      <c r="O22"/>
      <c r="P22"/>
      <c r="Q22"/>
    </row>
    <row r="23" spans="1:17" x14ac:dyDescent="0.25">
      <c r="A23" s="10" t="s">
        <v>5</v>
      </c>
      <c r="B23" s="71">
        <v>14.598930390643828</v>
      </c>
      <c r="C23" s="71">
        <v>13.066594291213319</v>
      </c>
      <c r="D23" s="71">
        <v>13.902947550543065</v>
      </c>
      <c r="E23" s="71">
        <v>14.658338134491554</v>
      </c>
      <c r="F23" s="71">
        <v>13.48144360454706</v>
      </c>
      <c r="G23" s="71">
        <v>13.920018521128563</v>
      </c>
      <c r="H23" s="71">
        <v>15.228695972580809</v>
      </c>
      <c r="I23" s="5"/>
      <c r="J23" s="5"/>
      <c r="K23"/>
      <c r="M23"/>
      <c r="O23"/>
      <c r="P23"/>
      <c r="Q23"/>
    </row>
    <row r="24" spans="1:17" x14ac:dyDescent="0.25">
      <c r="A24" s="13" t="s">
        <v>6</v>
      </c>
      <c r="B24" s="73">
        <v>16.847929200272993</v>
      </c>
      <c r="C24" s="73">
        <v>18.813249392802199</v>
      </c>
      <c r="D24" s="73">
        <v>18.742774882471792</v>
      </c>
      <c r="E24" s="73">
        <v>16.408973543006013</v>
      </c>
      <c r="F24" s="73">
        <v>15.396217077546293</v>
      </c>
      <c r="G24" s="73">
        <v>14.682569766227671</v>
      </c>
      <c r="H24" s="73">
        <v>15.273024450269823</v>
      </c>
      <c r="I24" s="5"/>
      <c r="J24" s="5"/>
      <c r="K24"/>
      <c r="M24"/>
      <c r="O24"/>
      <c r="P24"/>
      <c r="Q24"/>
    </row>
    <row r="25" spans="1:17" x14ac:dyDescent="0.25">
      <c r="A25" s="13" t="s">
        <v>7</v>
      </c>
      <c r="B25" s="73">
        <v>15.322087628664793</v>
      </c>
      <c r="C25" s="73">
        <v>15.468849339009038</v>
      </c>
      <c r="D25" s="73">
        <v>15.869359743402732</v>
      </c>
      <c r="E25" s="73">
        <v>15.676875286280634</v>
      </c>
      <c r="F25" s="73">
        <v>15.206366344336397</v>
      </c>
      <c r="G25" s="73">
        <v>15.576628619900657</v>
      </c>
      <c r="H25" s="73">
        <v>15.108901962128563</v>
      </c>
      <c r="I25" s="5"/>
      <c r="J25" s="5"/>
      <c r="K25"/>
      <c r="M25"/>
      <c r="O25"/>
      <c r="P25"/>
      <c r="Q25"/>
    </row>
    <row r="26" spans="1:17" x14ac:dyDescent="0.25">
      <c r="A26" s="13" t="s">
        <v>8</v>
      </c>
      <c r="B26" s="73">
        <v>13.650943573588414</v>
      </c>
      <c r="C26" s="73">
        <v>13.951709850951877</v>
      </c>
      <c r="D26" s="73">
        <v>13.733647926588954</v>
      </c>
      <c r="E26" s="73">
        <v>14.336126182446895</v>
      </c>
      <c r="F26" s="73">
        <v>15.306562879891549</v>
      </c>
      <c r="G26" s="73">
        <v>14.748618606246634</v>
      </c>
      <c r="H26" s="73">
        <v>15.89070808066484</v>
      </c>
      <c r="I26" s="5"/>
      <c r="J26" s="5"/>
      <c r="K26"/>
      <c r="M26"/>
      <c r="O26"/>
      <c r="P26"/>
      <c r="Q26"/>
    </row>
    <row r="27" spans="1:17" x14ac:dyDescent="0.25">
      <c r="A27" s="13" t="s">
        <v>9</v>
      </c>
      <c r="B27" s="73">
        <v>17.595712163848376</v>
      </c>
      <c r="C27" s="73">
        <v>16.230569322782539</v>
      </c>
      <c r="D27" s="73">
        <v>18.499084558882515</v>
      </c>
      <c r="E27" s="73">
        <v>17.370950051431045</v>
      </c>
      <c r="F27" s="73">
        <v>15.423697990797368</v>
      </c>
      <c r="G27" s="73">
        <v>17.576924488762803</v>
      </c>
      <c r="H27" s="73">
        <v>18.628885480783353</v>
      </c>
      <c r="I27" s="5"/>
      <c r="J27" s="5"/>
      <c r="K27"/>
      <c r="M27"/>
      <c r="O27"/>
      <c r="P27"/>
      <c r="Q27"/>
    </row>
    <row r="28" spans="1:17" x14ac:dyDescent="0.25">
      <c r="A28" s="13" t="s">
        <v>10</v>
      </c>
      <c r="B28" s="73">
        <v>18.251840965476362</v>
      </c>
      <c r="C28" s="73">
        <v>18.022371589988772</v>
      </c>
      <c r="D28" s="73">
        <v>17.871776938880458</v>
      </c>
      <c r="E28" s="73">
        <v>18.206005101318823</v>
      </c>
      <c r="F28" s="73">
        <v>19.15492335079151</v>
      </c>
      <c r="G28" s="73">
        <v>18.373597409369737</v>
      </c>
      <c r="H28" s="73">
        <v>17.714161965057109</v>
      </c>
      <c r="I28" s="5"/>
      <c r="J28" s="5"/>
      <c r="K28"/>
      <c r="M28"/>
      <c r="O28"/>
      <c r="P28"/>
      <c r="Q28"/>
    </row>
    <row r="29" spans="1:17" x14ac:dyDescent="0.25">
      <c r="A29" s="13" t="s">
        <v>11</v>
      </c>
      <c r="B29" s="73">
        <v>15.785991610395978</v>
      </c>
      <c r="C29" s="73">
        <v>17.662055108032661</v>
      </c>
      <c r="D29" s="73">
        <v>16.994978085981682</v>
      </c>
      <c r="E29" s="73">
        <v>15.129921149613445</v>
      </c>
      <c r="F29" s="73">
        <v>15.868579234087832</v>
      </c>
      <c r="G29" s="73">
        <v>15.62022061521442</v>
      </c>
      <c r="H29" s="73">
        <v>14.598397142982344</v>
      </c>
      <c r="I29" s="5"/>
      <c r="J29" s="5"/>
      <c r="K29"/>
      <c r="M29"/>
      <c r="O29"/>
      <c r="P29"/>
      <c r="Q29"/>
    </row>
    <row r="30" spans="1:17" x14ac:dyDescent="0.25">
      <c r="A30" s="13" t="s">
        <v>12</v>
      </c>
      <c r="B30" s="73">
        <v>15.047599987487658</v>
      </c>
      <c r="C30" s="73">
        <v>15.689497378620898</v>
      </c>
      <c r="D30" s="73">
        <v>15.946581360053337</v>
      </c>
      <c r="E30" s="73">
        <v>15.507431968916041</v>
      </c>
      <c r="F30" s="73">
        <v>14.982230224282144</v>
      </c>
      <c r="G30" s="73">
        <v>15.404298256430494</v>
      </c>
      <c r="H30" s="73">
        <v>15.173279351083057</v>
      </c>
      <c r="I30" s="5"/>
      <c r="J30" s="5"/>
      <c r="K30"/>
      <c r="M30"/>
      <c r="O30"/>
      <c r="P30"/>
      <c r="Q30"/>
    </row>
    <row r="31" spans="1:17" x14ac:dyDescent="0.25">
      <c r="A31" s="13" t="s">
        <v>13</v>
      </c>
      <c r="B31" s="73">
        <v>16.471647833124702</v>
      </c>
      <c r="C31" s="73">
        <v>17.291997972574446</v>
      </c>
      <c r="D31" s="73">
        <v>16.109146458296163</v>
      </c>
      <c r="E31" s="73">
        <v>16.05593150727238</v>
      </c>
      <c r="F31" s="73">
        <v>17.387170496125602</v>
      </c>
      <c r="G31" s="73">
        <v>15.888965881285955</v>
      </c>
      <c r="H31" s="73">
        <v>15.598886417816738</v>
      </c>
      <c r="I31" s="5"/>
      <c r="J31" s="5"/>
      <c r="K31"/>
      <c r="M31"/>
      <c r="O31"/>
      <c r="P31"/>
      <c r="Q31"/>
    </row>
    <row r="32" spans="1:17" x14ac:dyDescent="0.25">
      <c r="A32" s="13" t="s">
        <v>14</v>
      </c>
      <c r="B32" s="77">
        <v>16.673104123341489</v>
      </c>
      <c r="C32" s="77">
        <v>16.279937632761854</v>
      </c>
      <c r="D32" s="77">
        <v>15.904374338019501</v>
      </c>
      <c r="E32" s="77">
        <v>15.040751060625379</v>
      </c>
      <c r="F32" s="77">
        <v>15.745731616212488</v>
      </c>
      <c r="G32" s="77">
        <v>16.553225282636863</v>
      </c>
      <c r="H32" s="77">
        <v>16.530911988947629</v>
      </c>
      <c r="I32" s="5"/>
      <c r="J32" s="5"/>
      <c r="K32"/>
      <c r="M32"/>
      <c r="O32"/>
      <c r="P32"/>
      <c r="Q32"/>
    </row>
    <row r="33" spans="1:17" x14ac:dyDescent="0.25">
      <c r="A33" s="15" t="s">
        <v>15</v>
      </c>
      <c r="B33" s="78">
        <v>15.910276269644596</v>
      </c>
      <c r="C33" s="78">
        <v>16.320034571460816</v>
      </c>
      <c r="D33" s="78">
        <v>16.432150307943118</v>
      </c>
      <c r="E33" s="78">
        <v>16.14056078411291</v>
      </c>
      <c r="F33" s="78">
        <v>16.038601454971392</v>
      </c>
      <c r="G33" s="78">
        <v>16.029483576034476</v>
      </c>
      <c r="H33" s="78">
        <v>16.014833506332991</v>
      </c>
      <c r="I33" s="5"/>
      <c r="J33" s="5"/>
      <c r="K33"/>
      <c r="M33"/>
      <c r="O33"/>
      <c r="P33"/>
      <c r="Q33"/>
    </row>
    <row r="34" spans="1:17" x14ac:dyDescent="0.25">
      <c r="C34"/>
      <c r="E34"/>
      <c r="G34"/>
      <c r="I34"/>
      <c r="K34"/>
      <c r="M34"/>
      <c r="O34"/>
      <c r="P34"/>
      <c r="Q34"/>
    </row>
    <row r="35" spans="1:17" x14ac:dyDescent="0.25">
      <c r="A35" s="7" t="s">
        <v>16</v>
      </c>
      <c r="B35" s="7">
        <v>2016</v>
      </c>
      <c r="C35" s="7">
        <f t="shared" ref="C35:H35" si="3">B35+1</f>
        <v>2017</v>
      </c>
      <c r="D35" s="7">
        <f t="shared" si="3"/>
        <v>2018</v>
      </c>
      <c r="E35" s="7">
        <f t="shared" si="3"/>
        <v>2019</v>
      </c>
      <c r="F35" s="7">
        <f t="shared" si="3"/>
        <v>2020</v>
      </c>
      <c r="G35" s="7">
        <f t="shared" si="3"/>
        <v>2021</v>
      </c>
      <c r="H35" s="7">
        <f t="shared" si="3"/>
        <v>2022</v>
      </c>
      <c r="I35" s="5"/>
      <c r="J35" s="5"/>
      <c r="K35"/>
      <c r="M35"/>
      <c r="O35"/>
      <c r="P35"/>
      <c r="Q35"/>
    </row>
    <row r="36" spans="1:17" x14ac:dyDescent="0.25">
      <c r="A36" s="17" t="s">
        <v>17</v>
      </c>
      <c r="B36" s="73">
        <v>15.064096971973806</v>
      </c>
      <c r="C36" s="73">
        <v>15.174835139392705</v>
      </c>
      <c r="D36" s="73">
        <v>15.519597843538024</v>
      </c>
      <c r="E36" s="73">
        <v>15.332023147415018</v>
      </c>
      <c r="F36" s="73">
        <v>14.920627657904696</v>
      </c>
      <c r="G36" s="73">
        <v>15.014184942646637</v>
      </c>
      <c r="H36" s="73">
        <v>15.346502569784114</v>
      </c>
      <c r="I36" s="5"/>
      <c r="J36" s="5"/>
      <c r="K36"/>
      <c r="M36"/>
      <c r="O36"/>
      <c r="P36"/>
      <c r="Q36"/>
    </row>
    <row r="37" spans="1:17" x14ac:dyDescent="0.25">
      <c r="A37" s="18" t="s">
        <v>18</v>
      </c>
      <c r="B37" s="73">
        <v>15.485361799882458</v>
      </c>
      <c r="C37" s="73">
        <v>16.189986237408782</v>
      </c>
      <c r="D37" s="73">
        <v>16.252467982040976</v>
      </c>
      <c r="E37" s="73">
        <v>15.598629237018081</v>
      </c>
      <c r="F37" s="73">
        <v>15.313835865782055</v>
      </c>
      <c r="G37" s="73">
        <v>15.784624859453134</v>
      </c>
      <c r="H37" s="73">
        <v>15.531245915440618</v>
      </c>
      <c r="I37" s="5"/>
      <c r="J37" s="5"/>
      <c r="K37"/>
      <c r="M37"/>
      <c r="O37"/>
      <c r="P37"/>
      <c r="Q37"/>
    </row>
    <row r="38" spans="1:17" x14ac:dyDescent="0.25">
      <c r="A38" s="18" t="s">
        <v>19</v>
      </c>
      <c r="B38" s="73">
        <v>17.129627899519683</v>
      </c>
      <c r="C38" s="73">
        <v>17.374440207819465</v>
      </c>
      <c r="D38" s="73">
        <v>16.935878706237062</v>
      </c>
      <c r="E38" s="73">
        <v>16.789811899954078</v>
      </c>
      <c r="F38" s="73">
        <v>17.641956421716408</v>
      </c>
      <c r="G38" s="73">
        <v>16.986793892737406</v>
      </c>
      <c r="H38" s="73">
        <v>16.790095639315638</v>
      </c>
      <c r="I38" s="5"/>
      <c r="J38" s="5"/>
      <c r="K38"/>
      <c r="M38"/>
      <c r="O38"/>
      <c r="P38"/>
      <c r="Q38"/>
    </row>
    <row r="39" spans="1:17" x14ac:dyDescent="0.25">
      <c r="A39" s="15" t="s">
        <v>15</v>
      </c>
      <c r="B39" s="78">
        <v>15.910276269644596</v>
      </c>
      <c r="C39" s="78">
        <v>16.320034571460816</v>
      </c>
      <c r="D39" s="78">
        <v>16.432150307943118</v>
      </c>
      <c r="E39" s="78">
        <v>16.14056078411291</v>
      </c>
      <c r="F39" s="78">
        <v>16.038601454971392</v>
      </c>
      <c r="G39" s="78">
        <v>16.029483576034476</v>
      </c>
      <c r="H39" s="78">
        <v>16.014833506332991</v>
      </c>
      <c r="I39" s="5"/>
      <c r="J39" s="5"/>
      <c r="K39"/>
      <c r="M39"/>
      <c r="O39"/>
      <c r="P39"/>
      <c r="Q39"/>
    </row>
    <row r="41" spans="1:17" ht="18.75" x14ac:dyDescent="0.25">
      <c r="A41" s="197" t="s">
        <v>107</v>
      </c>
      <c r="B41" s="197"/>
      <c r="C41" s="197"/>
      <c r="D41" s="197"/>
      <c r="E41" s="197"/>
      <c r="F41" s="197"/>
      <c r="G41" s="197"/>
      <c r="H41" s="197"/>
    </row>
    <row r="42" spans="1:17" x14ac:dyDescent="0.25">
      <c r="A42" s="7" t="s">
        <v>4</v>
      </c>
      <c r="B42" s="7">
        <v>2016</v>
      </c>
      <c r="C42" s="7">
        <f t="shared" ref="C42:H42" si="4">B42+1</f>
        <v>2017</v>
      </c>
      <c r="D42" s="7">
        <f t="shared" si="4"/>
        <v>2018</v>
      </c>
      <c r="E42" s="7">
        <f t="shared" si="4"/>
        <v>2019</v>
      </c>
      <c r="F42" s="7">
        <f t="shared" si="4"/>
        <v>2020</v>
      </c>
      <c r="G42" s="7">
        <f t="shared" si="4"/>
        <v>2021</v>
      </c>
      <c r="H42" s="7">
        <f t="shared" si="4"/>
        <v>2022</v>
      </c>
    </row>
    <row r="43" spans="1:17" x14ac:dyDescent="0.25">
      <c r="A43" s="10" t="s">
        <v>5</v>
      </c>
      <c r="B43" s="71">
        <v>1.4245067959325928</v>
      </c>
      <c r="C43" s="71">
        <v>1.3788867468786459</v>
      </c>
      <c r="D43" s="71">
        <v>1.3139106333367729</v>
      </c>
      <c r="E43" s="71">
        <v>1.272551932094617</v>
      </c>
      <c r="F43" s="71">
        <v>1.2952958001396166</v>
      </c>
      <c r="G43" s="71">
        <v>1.3122843262005111</v>
      </c>
      <c r="H43" s="71">
        <v>1.3296649199452411</v>
      </c>
    </row>
    <row r="44" spans="1:17" x14ac:dyDescent="0.25">
      <c r="A44" s="13" t="s">
        <v>6</v>
      </c>
      <c r="B44" s="73">
        <v>1.551039358393105</v>
      </c>
      <c r="C44" s="73">
        <v>1.4944051101332618</v>
      </c>
      <c r="D44" s="73">
        <v>1.3936376887208226</v>
      </c>
      <c r="E44" s="73">
        <v>1.3602068435754671</v>
      </c>
      <c r="F44" s="73">
        <v>1.3059977454865368</v>
      </c>
      <c r="G44" s="73">
        <v>1.2963423736375284</v>
      </c>
      <c r="H44" s="73">
        <v>1.2699838401724006</v>
      </c>
    </row>
    <row r="45" spans="1:17" x14ac:dyDescent="0.25">
      <c r="A45" s="13" t="s">
        <v>7</v>
      </c>
      <c r="B45" s="73">
        <v>1.4530409795588539</v>
      </c>
      <c r="C45" s="73">
        <v>1.4347014566588607</v>
      </c>
      <c r="D45" s="73">
        <v>1.4434213161393123</v>
      </c>
      <c r="E45" s="73">
        <v>1.3723723244889696</v>
      </c>
      <c r="F45" s="73">
        <v>1.3335601741151297</v>
      </c>
      <c r="G45" s="73">
        <v>1.3699706149538458</v>
      </c>
      <c r="H45" s="73">
        <v>1.3747935165696261</v>
      </c>
    </row>
    <row r="46" spans="1:17" x14ac:dyDescent="0.25">
      <c r="A46" s="13" t="s">
        <v>8</v>
      </c>
      <c r="B46" s="73">
        <v>1.3817094389560587</v>
      </c>
      <c r="C46" s="73">
        <v>1.336313372614226</v>
      </c>
      <c r="D46" s="73">
        <v>1.2748417774495544</v>
      </c>
      <c r="E46" s="73">
        <v>1.2929002029963739</v>
      </c>
      <c r="F46" s="73">
        <v>1.3481363958322166</v>
      </c>
      <c r="G46" s="73">
        <v>1.4295522055342911</v>
      </c>
      <c r="H46" s="73">
        <v>1.3253502818437524</v>
      </c>
    </row>
    <row r="47" spans="1:17" x14ac:dyDescent="0.25">
      <c r="A47" s="13" t="s">
        <v>9</v>
      </c>
      <c r="B47" s="73">
        <v>1.5916741244471113</v>
      </c>
      <c r="C47" s="73">
        <v>1.6520992114113493</v>
      </c>
      <c r="D47" s="73">
        <v>1.5785041451586741</v>
      </c>
      <c r="E47" s="73">
        <v>1.4991141566352024</v>
      </c>
      <c r="F47" s="73">
        <v>1.356869141383316</v>
      </c>
      <c r="G47" s="73">
        <v>1.432268009047009</v>
      </c>
      <c r="H47" s="73">
        <v>1.5942846394038312</v>
      </c>
    </row>
    <row r="48" spans="1:17" x14ac:dyDescent="0.25">
      <c r="A48" s="13" t="s">
        <v>10</v>
      </c>
      <c r="B48" s="73">
        <v>1.8121025652469662</v>
      </c>
      <c r="C48" s="73">
        <v>1.7946083585441899</v>
      </c>
      <c r="D48" s="73">
        <v>1.7206308306371234</v>
      </c>
      <c r="E48" s="73">
        <v>1.7057900833886617</v>
      </c>
      <c r="F48" s="73">
        <v>1.6812540129991718</v>
      </c>
      <c r="G48" s="73">
        <v>1.8364732918039632</v>
      </c>
      <c r="H48" s="73">
        <v>1.8728027697013703</v>
      </c>
    </row>
    <row r="49" spans="1:17" s="54" customFormat="1" x14ac:dyDescent="0.25">
      <c r="A49" s="13" t="s">
        <v>11</v>
      </c>
      <c r="B49" s="73">
        <v>1.7506476637181581</v>
      </c>
      <c r="C49" s="73">
        <v>1.7419543479630692</v>
      </c>
      <c r="D49" s="73">
        <v>1.7383584982912621</v>
      </c>
      <c r="E49" s="73">
        <v>1.7855286653169165</v>
      </c>
      <c r="F49" s="73">
        <v>1.695986365647469</v>
      </c>
      <c r="G49" s="73">
        <v>1.5455936648711566</v>
      </c>
      <c r="H49" s="73">
        <v>1.5361323118313965</v>
      </c>
      <c r="J49"/>
      <c r="L49"/>
      <c r="N49"/>
      <c r="P49" s="5"/>
      <c r="Q49" s="5"/>
    </row>
    <row r="50" spans="1:17" s="54" customFormat="1" x14ac:dyDescent="0.25">
      <c r="A50" s="13" t="s">
        <v>12</v>
      </c>
      <c r="B50" s="73">
        <v>1.6644403828209697</v>
      </c>
      <c r="C50" s="73">
        <v>1.6316828082378088</v>
      </c>
      <c r="D50" s="73">
        <v>1.6090395442834733</v>
      </c>
      <c r="E50" s="73">
        <v>1.6103407218126748</v>
      </c>
      <c r="F50" s="73">
        <v>1.6238134702866582</v>
      </c>
      <c r="G50" s="73">
        <v>1.6096168288866162</v>
      </c>
      <c r="H50" s="73">
        <v>1.5947927379366142</v>
      </c>
      <c r="J50"/>
      <c r="L50"/>
      <c r="N50"/>
      <c r="P50" s="5"/>
      <c r="Q50" s="5"/>
    </row>
    <row r="51" spans="1:17" s="54" customFormat="1" x14ac:dyDescent="0.25">
      <c r="A51" s="13" t="s">
        <v>13</v>
      </c>
      <c r="B51" s="73">
        <v>1.7849506322683846</v>
      </c>
      <c r="C51" s="73">
        <v>1.5814697366780941</v>
      </c>
      <c r="D51" s="73">
        <v>1.5305696554527206</v>
      </c>
      <c r="E51" s="73">
        <v>1.5267838154011724</v>
      </c>
      <c r="F51" s="73">
        <v>1.4175338984165664</v>
      </c>
      <c r="G51" s="73">
        <v>1.4945647735460263</v>
      </c>
      <c r="H51" s="73">
        <v>1.5103246507953816</v>
      </c>
      <c r="J51"/>
      <c r="L51"/>
      <c r="N51"/>
      <c r="P51" s="5"/>
      <c r="Q51" s="5"/>
    </row>
    <row r="52" spans="1:17" s="54" customFormat="1" x14ac:dyDescent="0.25">
      <c r="A52" s="13" t="s">
        <v>14</v>
      </c>
      <c r="B52" s="77">
        <v>1.933715178673816</v>
      </c>
      <c r="C52" s="77">
        <v>1.9712904046873334</v>
      </c>
      <c r="D52" s="77">
        <v>1.9391435216041573</v>
      </c>
      <c r="E52" s="77">
        <v>1.9362507556143822</v>
      </c>
      <c r="F52" s="77">
        <v>1.8947280236263246</v>
      </c>
      <c r="G52" s="77">
        <v>1.9382923984146849</v>
      </c>
      <c r="H52" s="77">
        <v>1.9591941485226665</v>
      </c>
      <c r="J52"/>
      <c r="L52"/>
      <c r="N52"/>
      <c r="P52" s="5"/>
      <c r="Q52" s="5"/>
    </row>
    <row r="53" spans="1:17" s="54" customFormat="1" x14ac:dyDescent="0.25">
      <c r="A53" s="15" t="s">
        <v>15</v>
      </c>
      <c r="B53" s="78">
        <v>1.6268875860762921</v>
      </c>
      <c r="C53" s="78">
        <v>1.5838783162874519</v>
      </c>
      <c r="D53" s="78">
        <v>1.5518682519096236</v>
      </c>
      <c r="E53" s="78">
        <v>1.5370830579025394</v>
      </c>
      <c r="F53" s="78">
        <v>1.5148507703618106</v>
      </c>
      <c r="G53" s="78">
        <v>1.5329372412246489</v>
      </c>
      <c r="H53" s="78">
        <v>1.5284039662480859</v>
      </c>
      <c r="J53"/>
      <c r="L53"/>
      <c r="N53"/>
      <c r="P53" s="5"/>
      <c r="Q53" s="5"/>
    </row>
    <row r="54" spans="1:17" x14ac:dyDescent="0.25">
      <c r="C54"/>
      <c r="E54"/>
      <c r="G54"/>
      <c r="I54"/>
      <c r="K54"/>
      <c r="M54"/>
      <c r="O54"/>
      <c r="P54"/>
      <c r="Q54"/>
    </row>
    <row r="55" spans="1:17" s="54" customFormat="1" x14ac:dyDescent="0.25">
      <c r="A55" s="7" t="s">
        <v>16</v>
      </c>
      <c r="B55" s="7">
        <v>2016</v>
      </c>
      <c r="C55" s="7">
        <f t="shared" ref="C55:H55" si="5">B55+1</f>
        <v>2017</v>
      </c>
      <c r="D55" s="7">
        <f t="shared" si="5"/>
        <v>2018</v>
      </c>
      <c r="E55" s="7">
        <f t="shared" si="5"/>
        <v>2019</v>
      </c>
      <c r="F55" s="7">
        <f t="shared" si="5"/>
        <v>2020</v>
      </c>
      <c r="G55" s="7">
        <f t="shared" si="5"/>
        <v>2021</v>
      </c>
      <c r="H55" s="7">
        <f t="shared" si="5"/>
        <v>2022</v>
      </c>
      <c r="J55"/>
      <c r="L55"/>
      <c r="N55"/>
      <c r="P55" s="5"/>
      <c r="Q55" s="5"/>
    </row>
    <row r="56" spans="1:17" s="54" customFormat="1" x14ac:dyDescent="0.25">
      <c r="A56" s="17" t="s">
        <v>17</v>
      </c>
      <c r="B56" s="73">
        <v>1.4442276748558731</v>
      </c>
      <c r="C56" s="73">
        <v>1.4105221903383474</v>
      </c>
      <c r="D56" s="73">
        <v>1.3746585420080002</v>
      </c>
      <c r="E56" s="73">
        <v>1.3341996239250051</v>
      </c>
      <c r="F56" s="73">
        <v>1.3251818195492611</v>
      </c>
      <c r="G56" s="73">
        <v>1.3602464621077395</v>
      </c>
      <c r="H56" s="73">
        <v>1.3422679294518975</v>
      </c>
      <c r="J56"/>
      <c r="L56"/>
      <c r="N56"/>
      <c r="P56" s="5"/>
      <c r="Q56" s="5"/>
    </row>
    <row r="57" spans="1:17" s="54" customFormat="1" x14ac:dyDescent="0.25">
      <c r="A57" s="18" t="s">
        <v>18</v>
      </c>
      <c r="B57" s="73">
        <v>1.712601621041024</v>
      </c>
      <c r="C57" s="73">
        <v>1.6916085226917599</v>
      </c>
      <c r="D57" s="73">
        <v>1.6703121325805284</v>
      </c>
      <c r="E57" s="73">
        <v>1.6759352646535131</v>
      </c>
      <c r="F57" s="73">
        <v>1.6699806144739799</v>
      </c>
      <c r="G57" s="73">
        <v>1.6474069716499413</v>
      </c>
      <c r="H57" s="73">
        <v>1.6375793565111305</v>
      </c>
      <c r="J57"/>
      <c r="L57"/>
      <c r="N57"/>
      <c r="P57" s="5"/>
      <c r="Q57" s="5"/>
    </row>
    <row r="58" spans="1:17" s="54" customFormat="1" x14ac:dyDescent="0.25">
      <c r="A58" s="18" t="s">
        <v>19</v>
      </c>
      <c r="B58" s="73">
        <v>1.7577358275044539</v>
      </c>
      <c r="C58" s="73">
        <v>1.6349148991339504</v>
      </c>
      <c r="D58" s="73">
        <v>1.5760454576995293</v>
      </c>
      <c r="E58" s="73">
        <v>1.5580388866112962</v>
      </c>
      <c r="F58" s="73">
        <v>1.458200621777449</v>
      </c>
      <c r="G58" s="73">
        <v>1.5523362277005621</v>
      </c>
      <c r="H58" s="73">
        <v>1.5945547692213868</v>
      </c>
      <c r="J58"/>
      <c r="L58"/>
      <c r="N58"/>
      <c r="P58" s="5"/>
      <c r="Q58" s="5"/>
    </row>
    <row r="59" spans="1:17" s="54" customFormat="1" x14ac:dyDescent="0.25">
      <c r="A59" s="15" t="s">
        <v>15</v>
      </c>
      <c r="B59" s="78">
        <v>1.6268875860762921</v>
      </c>
      <c r="C59" s="78">
        <v>1.5838783162874519</v>
      </c>
      <c r="D59" s="78">
        <v>1.5518682519096236</v>
      </c>
      <c r="E59" s="78">
        <v>1.5370830579025394</v>
      </c>
      <c r="F59" s="78">
        <v>1.5148507703618106</v>
      </c>
      <c r="G59" s="78">
        <v>1.5329372412246489</v>
      </c>
      <c r="H59" s="78">
        <v>1.5284039662480859</v>
      </c>
      <c r="J59"/>
      <c r="L59"/>
      <c r="N59"/>
      <c r="P59" s="5"/>
      <c r="Q59" s="5"/>
    </row>
  </sheetData>
  <sheetProtection algorithmName="SHA-512" hashValue="/L8q62wHXpPhLSh9bhviD5vg1WVywTobzgRR+7YSMjE4nTl5AAg7qr+0M1ogAx0PQsvLgtfGcnDYnqA6FTpA7A==" saltValue="UOxjhUooIjkotr0tFt8Xaw==" spinCount="100000" sheet="1" objects="1" scenarios="1"/>
  <mergeCells count="3">
    <mergeCell ref="A1:H1"/>
    <mergeCell ref="A21:H21"/>
    <mergeCell ref="A41:H41"/>
  </mergeCells>
  <hyperlinks>
    <hyperlink ref="J1" location="Portada!A1" display="Volver al Índice" xr:uid="{27658E91-9520-4816-8774-FBF57D387635}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0D1DE-8F57-416F-BC8E-116195F888F2}">
  <sheetPr>
    <tabColor theme="4" tint="0.79998168889431442"/>
  </sheetPr>
  <dimension ref="A1:Q59"/>
  <sheetViews>
    <sheetView zoomScaleNormal="100" workbookViewId="0">
      <selection activeCell="A2" sqref="A2"/>
    </sheetView>
  </sheetViews>
  <sheetFormatPr defaultRowHeight="15" x14ac:dyDescent="0.25"/>
  <cols>
    <col min="1" max="1" width="25.42578125" customWidth="1"/>
    <col min="3" max="3" width="9.7109375" style="54" customWidth="1"/>
    <col min="5" max="5" width="9.7109375" style="54" customWidth="1"/>
    <col min="7" max="7" width="9.7109375" style="54" customWidth="1"/>
    <col min="9" max="9" width="9.7109375" style="54" customWidth="1"/>
    <col min="11" max="11" width="9.7109375" style="54" customWidth="1"/>
    <col min="13" max="13" width="9.7109375" style="54" customWidth="1"/>
    <col min="15" max="15" width="9.7109375" style="54" customWidth="1"/>
    <col min="16" max="17" width="9.140625" style="5"/>
  </cols>
  <sheetData>
    <row r="1" spans="1:17" ht="18.75" x14ac:dyDescent="0.25">
      <c r="A1" s="197" t="s">
        <v>113</v>
      </c>
      <c r="B1" s="197"/>
      <c r="C1" s="197"/>
      <c r="D1" s="197"/>
      <c r="E1" s="197"/>
      <c r="F1" s="197"/>
      <c r="G1" s="197"/>
      <c r="H1" s="197"/>
      <c r="I1"/>
      <c r="J1" s="176" t="s">
        <v>181</v>
      </c>
      <c r="K1"/>
      <c r="M1" s="5"/>
      <c r="N1" s="5"/>
      <c r="O1"/>
      <c r="P1"/>
      <c r="Q1"/>
    </row>
    <row r="2" spans="1:17" x14ac:dyDescent="0.25">
      <c r="A2" s="7" t="s">
        <v>4</v>
      </c>
      <c r="B2" s="7">
        <v>2016</v>
      </c>
      <c r="C2" s="7">
        <f t="shared" ref="C2:H2" si="0">B2+1</f>
        <v>2017</v>
      </c>
      <c r="D2" s="7">
        <f t="shared" si="0"/>
        <v>2018</v>
      </c>
      <c r="E2" s="7">
        <f t="shared" si="0"/>
        <v>2019</v>
      </c>
      <c r="F2" s="7">
        <f t="shared" si="0"/>
        <v>2020</v>
      </c>
      <c r="G2" s="7">
        <f t="shared" si="0"/>
        <v>2021</v>
      </c>
      <c r="H2" s="7">
        <f t="shared" si="0"/>
        <v>2022</v>
      </c>
      <c r="I2" s="5"/>
      <c r="K2"/>
      <c r="M2"/>
      <c r="O2"/>
      <c r="P2"/>
      <c r="Q2"/>
    </row>
    <row r="3" spans="1:17" x14ac:dyDescent="0.25">
      <c r="A3" s="10" t="s">
        <v>5</v>
      </c>
      <c r="B3" s="63">
        <v>0.34926781120396327</v>
      </c>
      <c r="C3" s="63">
        <v>0.3362846347934757</v>
      </c>
      <c r="D3" s="63">
        <v>0.3337261234489966</v>
      </c>
      <c r="E3" s="63">
        <v>0.36529247719649782</v>
      </c>
      <c r="F3" s="63">
        <v>0.3861281449903064</v>
      </c>
      <c r="G3" s="63">
        <v>0.37230635407108303</v>
      </c>
      <c r="H3" s="63">
        <v>0.37352985303431196</v>
      </c>
      <c r="I3" s="5"/>
      <c r="J3" s="41"/>
      <c r="K3"/>
      <c r="M3"/>
      <c r="O3"/>
      <c r="P3"/>
      <c r="Q3"/>
    </row>
    <row r="4" spans="1:17" x14ac:dyDescent="0.25">
      <c r="A4" s="13" t="s">
        <v>6</v>
      </c>
      <c r="B4" s="67">
        <v>0.23638618277136494</v>
      </c>
      <c r="C4" s="67">
        <v>0.24549338211406527</v>
      </c>
      <c r="D4" s="67">
        <v>0.29264583793171822</v>
      </c>
      <c r="E4" s="67">
        <v>0.29101906437119962</v>
      </c>
      <c r="F4" s="67">
        <v>0.28488382472400819</v>
      </c>
      <c r="G4" s="67">
        <v>0.29529175998023394</v>
      </c>
      <c r="H4" s="67">
        <v>0.34223966454531562</v>
      </c>
      <c r="I4" s="5"/>
      <c r="J4" s="5"/>
      <c r="K4"/>
      <c r="M4"/>
      <c r="O4"/>
      <c r="P4"/>
      <c r="Q4"/>
    </row>
    <row r="5" spans="1:17" x14ac:dyDescent="0.25">
      <c r="A5" s="13" t="s">
        <v>7</v>
      </c>
      <c r="B5" s="67">
        <v>0.36461823056289966</v>
      </c>
      <c r="C5" s="67">
        <v>0.3934002153667443</v>
      </c>
      <c r="D5" s="67">
        <v>0.39684022080996684</v>
      </c>
      <c r="E5" s="67">
        <v>0.41563001681065365</v>
      </c>
      <c r="F5" s="67">
        <v>0.4195604430111719</v>
      </c>
      <c r="G5" s="67">
        <v>0.39258134852915899</v>
      </c>
      <c r="H5" s="67">
        <v>0.40535134661502464</v>
      </c>
      <c r="I5" s="5"/>
      <c r="J5" s="5"/>
      <c r="K5"/>
      <c r="M5"/>
      <c r="O5"/>
      <c r="P5"/>
      <c r="Q5"/>
    </row>
    <row r="6" spans="1:17" x14ac:dyDescent="0.25">
      <c r="A6" s="13" t="s">
        <v>8</v>
      </c>
      <c r="B6" s="67">
        <v>0.31260673740039668</v>
      </c>
      <c r="C6" s="67">
        <v>0.34369995725640284</v>
      </c>
      <c r="D6" s="67">
        <v>0.33888566181555263</v>
      </c>
      <c r="E6" s="67">
        <v>0.37633945410009179</v>
      </c>
      <c r="F6" s="67">
        <v>0.38065838076969338</v>
      </c>
      <c r="G6" s="67">
        <v>0.37839300361932154</v>
      </c>
      <c r="H6" s="67">
        <v>0.38114814543636805</v>
      </c>
      <c r="I6" s="5"/>
      <c r="J6" s="5"/>
      <c r="K6"/>
      <c r="M6"/>
      <c r="O6"/>
      <c r="P6"/>
      <c r="Q6"/>
    </row>
    <row r="7" spans="1:17" x14ac:dyDescent="0.25">
      <c r="A7" s="13" t="s">
        <v>9</v>
      </c>
      <c r="B7" s="67">
        <v>0.23647435305930806</v>
      </c>
      <c r="C7" s="67">
        <v>0.24848947044962352</v>
      </c>
      <c r="D7" s="67">
        <v>0.25958354696708114</v>
      </c>
      <c r="E7" s="67">
        <v>0.28382105644262462</v>
      </c>
      <c r="F7" s="67">
        <v>0.30777323408403523</v>
      </c>
      <c r="G7" s="67">
        <v>0.28484907636656848</v>
      </c>
      <c r="H7" s="67">
        <v>0.2983023417551629</v>
      </c>
      <c r="I7" s="5"/>
      <c r="J7" s="5"/>
      <c r="K7"/>
      <c r="M7"/>
      <c r="O7"/>
      <c r="P7"/>
      <c r="Q7"/>
    </row>
    <row r="8" spans="1:17" x14ac:dyDescent="0.25">
      <c r="A8" s="13" t="s">
        <v>10</v>
      </c>
      <c r="B8" s="67">
        <v>0.20715710411614463</v>
      </c>
      <c r="C8" s="67">
        <v>0.23790809835866253</v>
      </c>
      <c r="D8" s="67">
        <v>0.2362043138487209</v>
      </c>
      <c r="E8" s="67">
        <v>0.27721221999265472</v>
      </c>
      <c r="F8" s="67">
        <v>0.2697276687774473</v>
      </c>
      <c r="G8" s="67">
        <v>0.23134936316271879</v>
      </c>
      <c r="H8" s="67">
        <v>0.230108364049497</v>
      </c>
      <c r="I8" s="5"/>
      <c r="J8" s="5"/>
      <c r="K8"/>
      <c r="M8"/>
      <c r="O8"/>
      <c r="P8"/>
      <c r="Q8"/>
    </row>
    <row r="9" spans="1:17" x14ac:dyDescent="0.25">
      <c r="A9" s="13" t="s">
        <v>11</v>
      </c>
      <c r="B9" s="67">
        <v>0.37356849640550649</v>
      </c>
      <c r="C9" s="67">
        <v>0.40294422155903215</v>
      </c>
      <c r="D9" s="67">
        <v>0.41512835136391735</v>
      </c>
      <c r="E9" s="67">
        <v>0.43394637752019227</v>
      </c>
      <c r="F9" s="67">
        <v>0.42822890615486964</v>
      </c>
      <c r="G9" s="67">
        <v>0.41544332645477239</v>
      </c>
      <c r="H9" s="67">
        <v>0.43844896154457019</v>
      </c>
      <c r="I9" s="5"/>
      <c r="J9" s="5"/>
      <c r="K9"/>
      <c r="M9"/>
      <c r="O9"/>
      <c r="P9"/>
      <c r="Q9"/>
    </row>
    <row r="10" spans="1:17" x14ac:dyDescent="0.25">
      <c r="A10" s="13" t="s">
        <v>12</v>
      </c>
      <c r="B10" s="67">
        <v>0.43769629992701814</v>
      </c>
      <c r="C10" s="67">
        <v>0.46933001348001641</v>
      </c>
      <c r="D10" s="67">
        <v>0.4828780347404043</v>
      </c>
      <c r="E10" s="67">
        <v>0.50563619699506368</v>
      </c>
      <c r="F10" s="67">
        <v>0.49202055976206632</v>
      </c>
      <c r="G10" s="67">
        <v>0.45171822801830447</v>
      </c>
      <c r="H10" s="67">
        <v>0.48360237228407615</v>
      </c>
      <c r="I10" s="5"/>
      <c r="J10" s="5"/>
      <c r="K10"/>
      <c r="M10"/>
      <c r="O10"/>
      <c r="P10"/>
      <c r="Q10"/>
    </row>
    <row r="11" spans="1:17" x14ac:dyDescent="0.25">
      <c r="A11" s="13" t="s">
        <v>13</v>
      </c>
      <c r="B11" s="67">
        <v>0.28522644810511522</v>
      </c>
      <c r="C11" s="67">
        <v>0.334157909132902</v>
      </c>
      <c r="D11" s="67">
        <v>0.3492452109484509</v>
      </c>
      <c r="E11" s="67">
        <v>0.34988588325592357</v>
      </c>
      <c r="F11" s="67">
        <v>0.34534634293669747</v>
      </c>
      <c r="G11" s="67">
        <v>0.34217202978631556</v>
      </c>
      <c r="H11" s="67">
        <v>0.34899320348371909</v>
      </c>
      <c r="I11" s="5"/>
      <c r="J11" s="5"/>
      <c r="K11"/>
      <c r="M11"/>
      <c r="O11"/>
      <c r="P11"/>
      <c r="Q11"/>
    </row>
    <row r="12" spans="1:17" x14ac:dyDescent="0.25">
      <c r="A12" s="13" t="s">
        <v>14</v>
      </c>
      <c r="B12" s="76">
        <v>0.3010475291799104</v>
      </c>
      <c r="C12" s="76">
        <v>0.35626970611736991</v>
      </c>
      <c r="D12" s="76">
        <v>0.37536256055779443</v>
      </c>
      <c r="E12" s="76">
        <v>0.39889790415528187</v>
      </c>
      <c r="F12" s="76">
        <v>0.39922950634375537</v>
      </c>
      <c r="G12" s="76">
        <v>0.35250279493398295</v>
      </c>
      <c r="H12" s="76">
        <v>0.37242510339166662</v>
      </c>
      <c r="I12" s="5"/>
      <c r="J12" s="5"/>
      <c r="K12"/>
      <c r="M12"/>
      <c r="O12"/>
      <c r="P12"/>
      <c r="Q12"/>
    </row>
    <row r="13" spans="1:17" x14ac:dyDescent="0.25">
      <c r="A13" s="15" t="s">
        <v>15</v>
      </c>
      <c r="B13" s="74">
        <v>0.35458983222017337</v>
      </c>
      <c r="C13" s="74">
        <v>0.38290322980672958</v>
      </c>
      <c r="D13" s="74">
        <v>0.39416902970007794</v>
      </c>
      <c r="E13" s="74">
        <v>0.41560078455960991</v>
      </c>
      <c r="F13" s="74">
        <v>0.4127764582096719</v>
      </c>
      <c r="G13" s="74">
        <v>0.3881044244480733</v>
      </c>
      <c r="H13" s="74">
        <v>0.40770610240413119</v>
      </c>
      <c r="I13" s="5"/>
      <c r="J13" s="5"/>
      <c r="K13"/>
      <c r="M13"/>
      <c r="O13"/>
      <c r="P13"/>
      <c r="Q13"/>
    </row>
    <row r="14" spans="1:17" x14ac:dyDescent="0.25">
      <c r="C14"/>
      <c r="E14"/>
      <c r="G14"/>
      <c r="I14"/>
      <c r="K14"/>
      <c r="M14"/>
      <c r="O14"/>
      <c r="P14"/>
      <c r="Q14"/>
    </row>
    <row r="15" spans="1:17" x14ac:dyDescent="0.25">
      <c r="A15" s="7" t="s">
        <v>16</v>
      </c>
      <c r="B15" s="7">
        <v>2016</v>
      </c>
      <c r="C15" s="7">
        <f t="shared" ref="C15:H15" si="1">B15+1</f>
        <v>2017</v>
      </c>
      <c r="D15" s="7">
        <f t="shared" si="1"/>
        <v>2018</v>
      </c>
      <c r="E15" s="7">
        <f t="shared" si="1"/>
        <v>2019</v>
      </c>
      <c r="F15" s="7">
        <f t="shared" si="1"/>
        <v>2020</v>
      </c>
      <c r="G15" s="7">
        <f t="shared" si="1"/>
        <v>2021</v>
      </c>
      <c r="H15" s="7">
        <f t="shared" si="1"/>
        <v>2022</v>
      </c>
      <c r="I15" s="5"/>
      <c r="J15" s="5"/>
      <c r="K15"/>
      <c r="M15"/>
      <c r="O15"/>
      <c r="P15"/>
      <c r="Q15"/>
    </row>
    <row r="16" spans="1:17" x14ac:dyDescent="0.25">
      <c r="A16" s="17" t="s">
        <v>17</v>
      </c>
      <c r="B16" s="67">
        <v>0.32585363325940042</v>
      </c>
      <c r="C16" s="67">
        <v>0.34439283847386143</v>
      </c>
      <c r="D16" s="67">
        <v>0.35208441745319152</v>
      </c>
      <c r="E16" s="67">
        <v>0.37741219092868822</v>
      </c>
      <c r="F16" s="67">
        <v>0.38371181130655796</v>
      </c>
      <c r="G16" s="67">
        <v>0.37248394540894508</v>
      </c>
      <c r="H16" s="67">
        <v>0.38618018059941067</v>
      </c>
      <c r="I16" s="5"/>
      <c r="J16" s="5"/>
      <c r="K16"/>
      <c r="M16"/>
      <c r="O16"/>
      <c r="P16"/>
      <c r="Q16"/>
    </row>
    <row r="17" spans="1:17" x14ac:dyDescent="0.25">
      <c r="A17" s="18" t="s">
        <v>18</v>
      </c>
      <c r="B17" s="67">
        <v>0.39280491287485114</v>
      </c>
      <c r="C17" s="67">
        <v>0.43189293266437651</v>
      </c>
      <c r="D17" s="67">
        <v>0.44838503158686788</v>
      </c>
      <c r="E17" s="67">
        <v>0.47331940262960709</v>
      </c>
      <c r="F17" s="67">
        <v>0.46705694832533817</v>
      </c>
      <c r="G17" s="67">
        <v>0.43619984229936182</v>
      </c>
      <c r="H17" s="67">
        <v>0.46360590594378875</v>
      </c>
      <c r="I17" s="5"/>
      <c r="J17" s="5"/>
      <c r="K17"/>
      <c r="M17"/>
      <c r="O17"/>
      <c r="P17"/>
      <c r="Q17"/>
    </row>
    <row r="18" spans="1:17" x14ac:dyDescent="0.25">
      <c r="A18" s="18" t="s">
        <v>19</v>
      </c>
      <c r="B18" s="67">
        <v>0.24491649853591382</v>
      </c>
      <c r="C18" s="67">
        <v>0.28369126966203401</v>
      </c>
      <c r="D18" s="67">
        <v>0.29251291718074046</v>
      </c>
      <c r="E18" s="67">
        <v>0.31048004913618527</v>
      </c>
      <c r="F18" s="67">
        <v>0.31038432183322806</v>
      </c>
      <c r="G18" s="67">
        <v>0.289996488502963</v>
      </c>
      <c r="H18" s="67">
        <v>0.29166951538765978</v>
      </c>
      <c r="I18" s="5"/>
      <c r="J18" s="5"/>
      <c r="K18"/>
      <c r="M18"/>
      <c r="O18"/>
      <c r="P18"/>
      <c r="Q18"/>
    </row>
    <row r="19" spans="1:17" x14ac:dyDescent="0.25">
      <c r="A19" s="15" t="s">
        <v>15</v>
      </c>
      <c r="B19" s="74">
        <v>0.35458977210897308</v>
      </c>
      <c r="C19" s="74">
        <v>0.38290148123795464</v>
      </c>
      <c r="D19" s="74">
        <v>0.39416707764747877</v>
      </c>
      <c r="E19" s="74">
        <v>0.4156029516982585</v>
      </c>
      <c r="F19" s="74">
        <v>0.41277857463933998</v>
      </c>
      <c r="G19" s="74">
        <v>0.38810176485891096</v>
      </c>
      <c r="H19" s="74">
        <v>0.40770539301332537</v>
      </c>
      <c r="I19" s="5"/>
      <c r="J19" s="5"/>
      <c r="K19"/>
      <c r="M19"/>
      <c r="O19"/>
      <c r="P19"/>
      <c r="Q19"/>
    </row>
    <row r="21" spans="1:17" ht="18.75" x14ac:dyDescent="0.25">
      <c r="A21" s="197" t="s">
        <v>108</v>
      </c>
      <c r="B21" s="197"/>
      <c r="C21" s="197"/>
      <c r="D21" s="197"/>
      <c r="E21" s="197"/>
      <c r="F21" s="197"/>
      <c r="G21" s="197"/>
      <c r="H21" s="197"/>
      <c r="I21"/>
      <c r="K21"/>
      <c r="M21" s="5"/>
      <c r="N21" s="5"/>
      <c r="O21"/>
      <c r="P21"/>
      <c r="Q21"/>
    </row>
    <row r="22" spans="1:17" x14ac:dyDescent="0.25">
      <c r="A22" s="7" t="s">
        <v>4</v>
      </c>
      <c r="B22" s="7">
        <v>2016</v>
      </c>
      <c r="C22" s="7">
        <f t="shared" ref="C22:H22" si="2">B22+1</f>
        <v>2017</v>
      </c>
      <c r="D22" s="7">
        <f t="shared" si="2"/>
        <v>2018</v>
      </c>
      <c r="E22" s="7">
        <f t="shared" si="2"/>
        <v>2019</v>
      </c>
      <c r="F22" s="7">
        <f t="shared" si="2"/>
        <v>2020</v>
      </c>
      <c r="G22" s="7">
        <f t="shared" si="2"/>
        <v>2021</v>
      </c>
      <c r="H22" s="7">
        <f t="shared" si="2"/>
        <v>2022</v>
      </c>
      <c r="I22" s="5"/>
      <c r="J22" s="5"/>
      <c r="K22"/>
      <c r="M22"/>
      <c r="O22"/>
      <c r="P22"/>
      <c r="Q22"/>
    </row>
    <row r="23" spans="1:17" x14ac:dyDescent="0.25">
      <c r="A23" s="10" t="s">
        <v>5</v>
      </c>
      <c r="B23" s="71">
        <v>24.800250665831115</v>
      </c>
      <c r="C23" s="71">
        <v>32.058829060954288</v>
      </c>
      <c r="D23" s="71">
        <v>34.034330313799053</v>
      </c>
      <c r="E23" s="71">
        <v>32.530231699436904</v>
      </c>
      <c r="F23" s="71">
        <v>28.586315012910358</v>
      </c>
      <c r="G23" s="71">
        <v>30.86917201672621</v>
      </c>
      <c r="H23" s="71">
        <v>32.771801818718316</v>
      </c>
      <c r="I23" s="5"/>
      <c r="J23" s="5"/>
      <c r="K23"/>
      <c r="M23"/>
      <c r="O23"/>
      <c r="P23"/>
      <c r="Q23"/>
    </row>
    <row r="24" spans="1:17" x14ac:dyDescent="0.25">
      <c r="A24" s="13" t="s">
        <v>6</v>
      </c>
      <c r="B24" s="73">
        <v>45.023585146985091</v>
      </c>
      <c r="C24" s="73">
        <v>44.429868289867237</v>
      </c>
      <c r="D24" s="73">
        <v>37.942788195666374</v>
      </c>
      <c r="E24" s="73">
        <v>41.374036644975554</v>
      </c>
      <c r="F24" s="73">
        <v>43.202261629401171</v>
      </c>
      <c r="G24" s="73">
        <v>38.014934541405921</v>
      </c>
      <c r="H24" s="73">
        <v>32.302559006664175</v>
      </c>
      <c r="I24" s="5"/>
      <c r="J24" s="5"/>
      <c r="K24"/>
      <c r="M24"/>
      <c r="O24"/>
      <c r="P24"/>
      <c r="Q24"/>
    </row>
    <row r="25" spans="1:17" x14ac:dyDescent="0.25">
      <c r="A25" s="13" t="s">
        <v>7</v>
      </c>
      <c r="B25" s="73">
        <v>28.511041792208715</v>
      </c>
      <c r="C25" s="73">
        <v>28.137550421386571</v>
      </c>
      <c r="D25" s="73">
        <v>28.756732021542465</v>
      </c>
      <c r="E25" s="73">
        <v>28.386276127612764</v>
      </c>
      <c r="F25" s="73">
        <v>28.132492978009182</v>
      </c>
      <c r="G25" s="73">
        <v>28.918233388747026</v>
      </c>
      <c r="H25" s="73">
        <v>29.800136077564211</v>
      </c>
      <c r="I25" s="5"/>
      <c r="J25" s="5"/>
      <c r="K25"/>
      <c r="M25"/>
      <c r="O25"/>
      <c r="P25"/>
      <c r="Q25"/>
    </row>
    <row r="26" spans="1:17" x14ac:dyDescent="0.25">
      <c r="A26" s="13" t="s">
        <v>8</v>
      </c>
      <c r="B26" s="73">
        <v>34.956730585947923</v>
      </c>
      <c r="C26" s="73">
        <v>34.029701410955994</v>
      </c>
      <c r="D26" s="73">
        <v>36.904718327903652</v>
      </c>
      <c r="E26" s="73">
        <v>33.921865973425767</v>
      </c>
      <c r="F26" s="73">
        <v>35.066594325918409</v>
      </c>
      <c r="G26" s="73">
        <v>33.27199053074483</v>
      </c>
      <c r="H26" s="73">
        <v>34.193802827000816</v>
      </c>
      <c r="I26" s="5"/>
      <c r="J26" s="5"/>
      <c r="K26"/>
      <c r="M26"/>
      <c r="O26"/>
      <c r="P26"/>
      <c r="Q26"/>
    </row>
    <row r="27" spans="1:17" x14ac:dyDescent="0.25">
      <c r="A27" s="13" t="s">
        <v>9</v>
      </c>
      <c r="B27" s="73">
        <v>38.99458573308312</v>
      </c>
      <c r="C27" s="73">
        <v>40.488963151877591</v>
      </c>
      <c r="D27" s="73">
        <v>40.742534120084684</v>
      </c>
      <c r="E27" s="73">
        <v>39.757371007370999</v>
      </c>
      <c r="F27" s="73">
        <v>37.834829406778795</v>
      </c>
      <c r="G27" s="73">
        <v>40.806901701843323</v>
      </c>
      <c r="H27" s="73">
        <v>40.470677881656457</v>
      </c>
      <c r="I27" s="5"/>
      <c r="J27" s="5"/>
      <c r="K27"/>
      <c r="M27"/>
      <c r="O27"/>
      <c r="P27"/>
      <c r="Q27"/>
    </row>
    <row r="28" spans="1:17" x14ac:dyDescent="0.25">
      <c r="A28" s="13" t="s">
        <v>10</v>
      </c>
      <c r="B28" s="73">
        <v>46.149880726155345</v>
      </c>
      <c r="C28" s="73">
        <v>44.37424251455365</v>
      </c>
      <c r="D28" s="73">
        <v>46.301069917890011</v>
      </c>
      <c r="E28" s="73">
        <v>42.284587860499443</v>
      </c>
      <c r="F28" s="73">
        <v>44.46672088668646</v>
      </c>
      <c r="G28" s="73">
        <v>50.235467980295567</v>
      </c>
      <c r="H28" s="73">
        <v>52.505347701497364</v>
      </c>
      <c r="I28" s="5"/>
      <c r="J28" s="5"/>
      <c r="K28"/>
      <c r="M28"/>
      <c r="O28"/>
      <c r="P28"/>
      <c r="Q28"/>
    </row>
    <row r="29" spans="1:17" x14ac:dyDescent="0.25">
      <c r="A29" s="13" t="s">
        <v>11</v>
      </c>
      <c r="B29" s="73">
        <v>22.044691131828053</v>
      </c>
      <c r="C29" s="73">
        <v>21.262959983367846</v>
      </c>
      <c r="D29" s="73">
        <v>23.384941638937264</v>
      </c>
      <c r="E29" s="73">
        <v>23.091002640080305</v>
      </c>
      <c r="F29" s="73">
        <v>25.588030501163328</v>
      </c>
      <c r="G29" s="73">
        <v>26.251991998101243</v>
      </c>
      <c r="H29" s="73">
        <v>26.062285671992825</v>
      </c>
      <c r="I29" s="5"/>
      <c r="J29" s="5"/>
      <c r="K29"/>
      <c r="M29"/>
      <c r="O29"/>
      <c r="P29"/>
      <c r="Q29"/>
    </row>
    <row r="30" spans="1:17" x14ac:dyDescent="0.25">
      <c r="A30" s="13" t="s">
        <v>12</v>
      </c>
      <c r="B30" s="73">
        <v>18.945059799930565</v>
      </c>
      <c r="C30" s="73">
        <v>18.06919616571281</v>
      </c>
      <c r="D30" s="73">
        <v>17.47508099645011</v>
      </c>
      <c r="E30" s="73">
        <v>16.637503423511145</v>
      </c>
      <c r="F30" s="73">
        <v>18.196775508007413</v>
      </c>
      <c r="G30" s="73">
        <v>18.510693872533956</v>
      </c>
      <c r="H30" s="73">
        <v>16.560440830796498</v>
      </c>
      <c r="I30" s="5"/>
      <c r="J30" s="5"/>
      <c r="K30"/>
      <c r="M30"/>
      <c r="O30"/>
      <c r="P30"/>
      <c r="Q30"/>
    </row>
    <row r="31" spans="1:17" x14ac:dyDescent="0.25">
      <c r="A31" s="13" t="s">
        <v>13</v>
      </c>
      <c r="B31" s="73">
        <v>36.127887368132086</v>
      </c>
      <c r="C31" s="73">
        <v>32.024407139942504</v>
      </c>
      <c r="D31" s="73">
        <v>31.084901244968645</v>
      </c>
      <c r="E31" s="73">
        <v>33.622120334167818</v>
      </c>
      <c r="F31" s="73">
        <v>34.133539174064076</v>
      </c>
      <c r="G31" s="73">
        <v>33.388519950424531</v>
      </c>
      <c r="H31" s="73">
        <v>35.265704919237095</v>
      </c>
      <c r="I31" s="5"/>
      <c r="J31" s="5"/>
      <c r="K31"/>
      <c r="M31"/>
      <c r="O31"/>
      <c r="P31"/>
      <c r="Q31"/>
    </row>
    <row r="32" spans="1:17" x14ac:dyDescent="0.25">
      <c r="A32" s="13" t="s">
        <v>14</v>
      </c>
      <c r="B32" s="77">
        <v>31.548293607297452</v>
      </c>
      <c r="C32" s="77">
        <v>27.961449859621347</v>
      </c>
      <c r="D32" s="77">
        <v>27.816180123952883</v>
      </c>
      <c r="E32" s="77">
        <v>26.726149270568932</v>
      </c>
      <c r="F32" s="77">
        <v>25.534708871189228</v>
      </c>
      <c r="G32" s="77">
        <v>29.400085341321734</v>
      </c>
      <c r="H32" s="77">
        <v>29.896880528109758</v>
      </c>
      <c r="I32" s="5"/>
      <c r="J32" s="5"/>
      <c r="K32"/>
      <c r="M32"/>
      <c r="O32"/>
      <c r="P32"/>
      <c r="Q32"/>
    </row>
    <row r="33" spans="1:17" x14ac:dyDescent="0.25">
      <c r="A33" s="15" t="s">
        <v>15</v>
      </c>
      <c r="B33" s="78">
        <v>28.297511659976639</v>
      </c>
      <c r="C33" s="78">
        <v>27.546209553024426</v>
      </c>
      <c r="D33" s="78">
        <v>27.550959000679175</v>
      </c>
      <c r="E33" s="78">
        <v>26.982466206524116</v>
      </c>
      <c r="F33" s="78">
        <v>27.529294144560147</v>
      </c>
      <c r="G33" s="78">
        <v>27.967634219579274</v>
      </c>
      <c r="H33" s="78">
        <v>27.64306742600251</v>
      </c>
      <c r="I33" s="5"/>
      <c r="J33" s="5"/>
      <c r="K33"/>
      <c r="M33"/>
      <c r="O33"/>
      <c r="P33"/>
      <c r="Q33"/>
    </row>
    <row r="34" spans="1:17" x14ac:dyDescent="0.25">
      <c r="C34"/>
      <c r="E34"/>
      <c r="G34"/>
      <c r="I34"/>
      <c r="K34"/>
      <c r="M34"/>
      <c r="O34"/>
      <c r="P34"/>
      <c r="Q34"/>
    </row>
    <row r="35" spans="1:17" x14ac:dyDescent="0.25">
      <c r="A35" s="7" t="s">
        <v>16</v>
      </c>
      <c r="B35" s="7">
        <v>2016</v>
      </c>
      <c r="C35" s="7">
        <f t="shared" ref="C35:H35" si="3">B35+1</f>
        <v>2017</v>
      </c>
      <c r="D35" s="7">
        <f t="shared" si="3"/>
        <v>2018</v>
      </c>
      <c r="E35" s="7">
        <f t="shared" si="3"/>
        <v>2019</v>
      </c>
      <c r="F35" s="7">
        <f t="shared" si="3"/>
        <v>2020</v>
      </c>
      <c r="G35" s="7">
        <f t="shared" si="3"/>
        <v>2021</v>
      </c>
      <c r="H35" s="7">
        <f t="shared" si="3"/>
        <v>2022</v>
      </c>
      <c r="I35" s="5"/>
      <c r="J35" s="5"/>
      <c r="K35"/>
      <c r="M35"/>
      <c r="O35"/>
      <c r="P35"/>
      <c r="Q35"/>
    </row>
    <row r="36" spans="1:17" x14ac:dyDescent="0.25">
      <c r="A36" s="17" t="s">
        <v>17</v>
      </c>
      <c r="B36" s="73">
        <v>31.475245543681886</v>
      </c>
      <c r="C36" s="73">
        <v>32.366636114371737</v>
      </c>
      <c r="D36" s="73">
        <v>32.789494944171103</v>
      </c>
      <c r="E36" s="73">
        <v>32.08818583779248</v>
      </c>
      <c r="F36" s="73">
        <v>31.819332304664261</v>
      </c>
      <c r="G36" s="73">
        <v>31.497286829807926</v>
      </c>
      <c r="H36" s="73">
        <v>31.63415239505628</v>
      </c>
      <c r="I36" s="5"/>
      <c r="J36" s="5"/>
      <c r="K36"/>
      <c r="M36"/>
      <c r="O36"/>
      <c r="P36"/>
      <c r="Q36"/>
    </row>
    <row r="37" spans="1:17" x14ac:dyDescent="0.25">
      <c r="A37" s="18" t="s">
        <v>18</v>
      </c>
      <c r="B37" s="73">
        <v>21.261002640984671</v>
      </c>
      <c r="C37" s="73">
        <v>19.962243972883755</v>
      </c>
      <c r="D37" s="73">
        <v>19.654945486609332</v>
      </c>
      <c r="E37" s="73">
        <v>18.858519970115939</v>
      </c>
      <c r="F37" s="73">
        <v>20.117348217362128</v>
      </c>
      <c r="G37" s="73">
        <v>21.018622561088275</v>
      </c>
      <c r="H37" s="73">
        <v>19.641939429051213</v>
      </c>
      <c r="I37" s="5"/>
      <c r="J37" s="5"/>
      <c r="K37"/>
      <c r="M37"/>
      <c r="O37"/>
      <c r="P37"/>
      <c r="Q37"/>
    </row>
    <row r="38" spans="1:17" x14ac:dyDescent="0.25">
      <c r="A38" s="18" t="s">
        <v>19</v>
      </c>
      <c r="B38" s="73">
        <v>38.849008903760684</v>
      </c>
      <c r="C38" s="73">
        <v>36.154435281893271</v>
      </c>
      <c r="D38" s="73">
        <v>36.253051783785814</v>
      </c>
      <c r="E38" s="73">
        <v>36.515654525989461</v>
      </c>
      <c r="F38" s="73">
        <v>36.919880990413603</v>
      </c>
      <c r="G38" s="73">
        <v>38.296534624870361</v>
      </c>
      <c r="H38" s="73">
        <v>39.927112802189534</v>
      </c>
      <c r="I38" s="5"/>
      <c r="J38" s="5"/>
      <c r="K38"/>
      <c r="M38"/>
      <c r="O38"/>
      <c r="P38"/>
      <c r="Q38"/>
    </row>
    <row r="39" spans="1:17" x14ac:dyDescent="0.25">
      <c r="A39" s="15" t="s">
        <v>15</v>
      </c>
      <c r="B39" s="78">
        <v>28.297523815211356</v>
      </c>
      <c r="C39" s="78">
        <v>27.546540421049926</v>
      </c>
      <c r="D39" s="78">
        <v>27.551317791776732</v>
      </c>
      <c r="E39" s="78">
        <v>26.982085458639638</v>
      </c>
      <c r="F39" s="78">
        <v>27.528922565346047</v>
      </c>
      <c r="G39" s="78">
        <v>27.96812784059285</v>
      </c>
      <c r="H39" s="78">
        <v>27.643193323903969</v>
      </c>
      <c r="I39" s="5"/>
      <c r="J39" s="5"/>
      <c r="K39"/>
      <c r="M39"/>
      <c r="O39"/>
      <c r="P39"/>
      <c r="Q39"/>
    </row>
    <row r="41" spans="1:17" ht="18.75" x14ac:dyDescent="0.25">
      <c r="A41" s="197" t="s">
        <v>109</v>
      </c>
      <c r="B41" s="197"/>
      <c r="C41" s="197"/>
      <c r="D41" s="197"/>
      <c r="E41" s="197"/>
      <c r="F41" s="197"/>
      <c r="G41" s="197"/>
      <c r="H41" s="197"/>
    </row>
    <row r="42" spans="1:17" x14ac:dyDescent="0.25">
      <c r="A42" s="7" t="s">
        <v>4</v>
      </c>
      <c r="B42" s="7">
        <v>2016</v>
      </c>
      <c r="C42" s="7">
        <f t="shared" ref="C42:H42" si="4">B42+1</f>
        <v>2017</v>
      </c>
      <c r="D42" s="7">
        <f t="shared" si="4"/>
        <v>2018</v>
      </c>
      <c r="E42" s="7">
        <f t="shared" si="4"/>
        <v>2019</v>
      </c>
      <c r="F42" s="7">
        <f t="shared" si="4"/>
        <v>2020</v>
      </c>
      <c r="G42" s="7">
        <f t="shared" si="4"/>
        <v>2021</v>
      </c>
      <c r="H42" s="7">
        <f t="shared" si="4"/>
        <v>2022</v>
      </c>
    </row>
    <row r="43" spans="1:17" x14ac:dyDescent="0.25">
      <c r="A43" s="10" t="s">
        <v>5</v>
      </c>
      <c r="B43" s="71">
        <v>10.851100000000001</v>
      </c>
      <c r="C43" s="71">
        <v>10.6342</v>
      </c>
      <c r="D43" s="71">
        <v>10.608700000000001</v>
      </c>
      <c r="E43" s="71">
        <v>10.833</v>
      </c>
      <c r="F43" s="71">
        <v>10.843999999999999</v>
      </c>
      <c r="G43" s="71">
        <v>11.168100000000001</v>
      </c>
      <c r="H43" s="71">
        <v>11.1837</v>
      </c>
    </row>
    <row r="44" spans="1:17" x14ac:dyDescent="0.25">
      <c r="A44" s="13" t="s">
        <v>6</v>
      </c>
      <c r="B44" s="73">
        <v>9.7730999999999995</v>
      </c>
      <c r="C44" s="73">
        <v>9.5284999999999993</v>
      </c>
      <c r="D44" s="73">
        <v>9.9454999999999991</v>
      </c>
      <c r="E44" s="73">
        <v>10.004099999999999</v>
      </c>
      <c r="F44" s="73">
        <v>10.1166</v>
      </c>
      <c r="G44" s="73">
        <v>10.418799999999999</v>
      </c>
      <c r="H44" s="73">
        <v>10.969099999999999</v>
      </c>
    </row>
    <row r="45" spans="1:17" x14ac:dyDescent="0.25">
      <c r="A45" s="13" t="s">
        <v>7</v>
      </c>
      <c r="B45" s="73">
        <v>11.2844</v>
      </c>
      <c r="C45" s="73">
        <v>11.379099999999999</v>
      </c>
      <c r="D45" s="73">
        <v>11.3636</v>
      </c>
      <c r="E45" s="73">
        <v>11.635199999999999</v>
      </c>
      <c r="F45" s="73">
        <v>11.6776</v>
      </c>
      <c r="G45" s="73">
        <v>11.6698</v>
      </c>
      <c r="H45" s="73">
        <v>11.757999999999999</v>
      </c>
    </row>
    <row r="46" spans="1:17" x14ac:dyDescent="0.25">
      <c r="A46" s="13" t="s">
        <v>8</v>
      </c>
      <c r="B46" s="73">
        <v>10.4924</v>
      </c>
      <c r="C46" s="73">
        <v>10.7941</v>
      </c>
      <c r="D46" s="73">
        <v>10.9276</v>
      </c>
      <c r="E46" s="73">
        <v>11.0784</v>
      </c>
      <c r="F46" s="73">
        <v>11.4274</v>
      </c>
      <c r="G46" s="73">
        <v>11.574299999999999</v>
      </c>
      <c r="H46" s="73">
        <v>11.156700000000001</v>
      </c>
    </row>
    <row r="47" spans="1:17" x14ac:dyDescent="0.25">
      <c r="A47" s="13" t="s">
        <v>9</v>
      </c>
      <c r="B47" s="73">
        <v>9.2718000000000007</v>
      </c>
      <c r="C47" s="73">
        <v>9.0968</v>
      </c>
      <c r="D47" s="73">
        <v>8.8803999999999998</v>
      </c>
      <c r="E47" s="73">
        <v>9.1167999999999996</v>
      </c>
      <c r="F47" s="73">
        <v>9.7922999999999991</v>
      </c>
      <c r="G47" s="73">
        <v>10.177199999999999</v>
      </c>
      <c r="H47" s="73">
        <v>10.2363</v>
      </c>
    </row>
    <row r="48" spans="1:17" x14ac:dyDescent="0.25">
      <c r="A48" s="13" t="s">
        <v>10</v>
      </c>
      <c r="B48" s="73">
        <v>9.8932000000000002</v>
      </c>
      <c r="C48" s="73">
        <v>10.0662</v>
      </c>
      <c r="D48" s="73">
        <v>10.047499999999999</v>
      </c>
      <c r="E48" s="73">
        <v>10.703900000000001</v>
      </c>
      <c r="F48" s="73">
        <v>10.574199999999999</v>
      </c>
      <c r="G48" s="73">
        <v>10.15</v>
      </c>
      <c r="H48" s="73">
        <v>9.9108000000000001</v>
      </c>
    </row>
    <row r="49" spans="1:17" s="54" customFormat="1" x14ac:dyDescent="0.25">
      <c r="A49" s="13" t="s">
        <v>11</v>
      </c>
      <c r="B49" s="73">
        <v>11.1342</v>
      </c>
      <c r="C49" s="73">
        <v>11.062900000000001</v>
      </c>
      <c r="D49" s="73">
        <v>11.600199999999999</v>
      </c>
      <c r="E49" s="73">
        <v>11.855700000000001</v>
      </c>
      <c r="F49" s="73">
        <v>11.7766</v>
      </c>
      <c r="G49" s="73">
        <v>11.7972</v>
      </c>
      <c r="H49" s="73">
        <v>12.1601</v>
      </c>
      <c r="J49"/>
      <c r="L49"/>
      <c r="N49"/>
      <c r="P49" s="5"/>
      <c r="Q49" s="5"/>
    </row>
    <row r="50" spans="1:17" s="54" customFormat="1" x14ac:dyDescent="0.25">
      <c r="A50" s="13" t="s">
        <v>12</v>
      </c>
      <c r="B50" s="73">
        <v>12.675599999999999</v>
      </c>
      <c r="C50" s="73">
        <v>12.7377</v>
      </c>
      <c r="D50" s="73">
        <v>12.9018</v>
      </c>
      <c r="E50" s="73">
        <v>13.144399999999999</v>
      </c>
      <c r="F50" s="73">
        <v>13.0067</v>
      </c>
      <c r="G50" s="73">
        <v>13.0168</v>
      </c>
      <c r="H50" s="73">
        <v>12.9755</v>
      </c>
      <c r="J50"/>
      <c r="L50"/>
      <c r="N50"/>
      <c r="P50" s="5"/>
      <c r="Q50" s="5"/>
    </row>
    <row r="51" spans="1:17" s="54" customFormat="1" x14ac:dyDescent="0.25">
      <c r="A51" s="13" t="s">
        <v>13</v>
      </c>
      <c r="B51" s="73">
        <v>10.1996</v>
      </c>
      <c r="C51" s="73">
        <v>10.5379</v>
      </c>
      <c r="D51" s="73">
        <v>10.683</v>
      </c>
      <c r="E51" s="73">
        <v>10.6653</v>
      </c>
      <c r="F51" s="73">
        <v>10.364000000000001</v>
      </c>
      <c r="G51" s="73">
        <v>10.8118</v>
      </c>
      <c r="H51" s="73">
        <v>10.889900000000001</v>
      </c>
      <c r="J51"/>
      <c r="L51"/>
      <c r="N51"/>
      <c r="P51" s="5"/>
      <c r="Q51" s="5"/>
    </row>
    <row r="52" spans="1:17" s="54" customFormat="1" x14ac:dyDescent="0.25">
      <c r="A52" s="13" t="s">
        <v>14</v>
      </c>
      <c r="B52" s="77">
        <v>10.7654</v>
      </c>
      <c r="C52" s="77">
        <v>11.1128</v>
      </c>
      <c r="D52" s="77">
        <v>11.472099999999999</v>
      </c>
      <c r="E52" s="77">
        <v>11.700900000000001</v>
      </c>
      <c r="F52" s="77">
        <v>11.651199999999999</v>
      </c>
      <c r="G52" s="77">
        <v>11.4833</v>
      </c>
      <c r="H52" s="77">
        <v>11.5885</v>
      </c>
      <c r="J52"/>
      <c r="L52"/>
      <c r="N52"/>
      <c r="P52" s="5"/>
      <c r="Q52" s="5"/>
    </row>
    <row r="53" spans="1:17" s="54" customFormat="1" x14ac:dyDescent="0.25">
      <c r="A53" s="15" t="s">
        <v>15</v>
      </c>
      <c r="B53" s="78">
        <v>11.3851</v>
      </c>
      <c r="C53" s="78">
        <v>11.4749</v>
      </c>
      <c r="D53" s="78">
        <v>11.6319</v>
      </c>
      <c r="E53" s="78">
        <v>11.8514</v>
      </c>
      <c r="F53" s="78">
        <v>11.8027</v>
      </c>
      <c r="G53" s="78">
        <v>11.889099999999999</v>
      </c>
      <c r="H53" s="78">
        <v>11.922700000000001</v>
      </c>
      <c r="J53"/>
      <c r="L53"/>
      <c r="N53"/>
      <c r="P53" s="5"/>
      <c r="Q53" s="5"/>
    </row>
    <row r="54" spans="1:17" x14ac:dyDescent="0.25">
      <c r="C54"/>
      <c r="E54"/>
      <c r="G54"/>
      <c r="I54"/>
      <c r="K54"/>
      <c r="M54"/>
      <c r="O54"/>
      <c r="P54"/>
      <c r="Q54"/>
    </row>
    <row r="55" spans="1:17" s="54" customFormat="1" x14ac:dyDescent="0.25">
      <c r="A55" s="7" t="s">
        <v>16</v>
      </c>
      <c r="B55" s="7">
        <v>2016</v>
      </c>
      <c r="C55" s="7">
        <f t="shared" ref="C55:H55" si="5">B55+1</f>
        <v>2017</v>
      </c>
      <c r="D55" s="7">
        <f t="shared" si="5"/>
        <v>2018</v>
      </c>
      <c r="E55" s="7">
        <f t="shared" si="5"/>
        <v>2019</v>
      </c>
      <c r="F55" s="7">
        <f t="shared" si="5"/>
        <v>2020</v>
      </c>
      <c r="G55" s="7">
        <f t="shared" si="5"/>
        <v>2021</v>
      </c>
      <c r="H55" s="7">
        <f t="shared" si="5"/>
        <v>2022</v>
      </c>
      <c r="J55"/>
      <c r="L55"/>
      <c r="N55"/>
      <c r="P55" s="5"/>
      <c r="Q55" s="5"/>
    </row>
    <row r="56" spans="1:17" s="54" customFormat="1" x14ac:dyDescent="0.25">
      <c r="A56" s="17" t="s">
        <v>17</v>
      </c>
      <c r="B56" s="73">
        <v>10.853793908533017</v>
      </c>
      <c r="C56" s="73">
        <v>10.893298423605991</v>
      </c>
      <c r="D56" s="73">
        <v>10.95795673633639</v>
      </c>
      <c r="E56" s="73">
        <v>11.170706062327701</v>
      </c>
      <c r="F56" s="73">
        <v>11.269075365574826</v>
      </c>
      <c r="G56" s="73">
        <v>11.390151797148347</v>
      </c>
      <c r="H56" s="73">
        <v>11.427572988884727</v>
      </c>
      <c r="J56"/>
      <c r="L56"/>
      <c r="N56"/>
      <c r="P56" s="5"/>
      <c r="Q56" s="5"/>
    </row>
    <row r="57" spans="1:17" s="54" customFormat="1" x14ac:dyDescent="0.25">
      <c r="A57" s="18" t="s">
        <v>18</v>
      </c>
      <c r="B57" s="73">
        <v>12.252133662104789</v>
      </c>
      <c r="C57" s="73">
        <v>12.333376922436008</v>
      </c>
      <c r="D57" s="73">
        <v>12.572816434279648</v>
      </c>
      <c r="E57" s="73">
        <v>12.813204240661932</v>
      </c>
      <c r="F57" s="73">
        <v>12.692646079962087</v>
      </c>
      <c r="G57" s="73">
        <v>12.678847783636263</v>
      </c>
      <c r="H57" s="73">
        <v>12.698761830278126</v>
      </c>
      <c r="J57"/>
      <c r="L57"/>
      <c r="N57"/>
      <c r="P57" s="5"/>
      <c r="Q57" s="5"/>
    </row>
    <row r="58" spans="1:17" s="54" customFormat="1" x14ac:dyDescent="0.25">
      <c r="A58" s="18" t="s">
        <v>19</v>
      </c>
      <c r="B58" s="73">
        <v>9.9737846525881846</v>
      </c>
      <c r="C58" s="73">
        <v>10.209754770222425</v>
      </c>
      <c r="D58" s="73">
        <v>10.261603901600353</v>
      </c>
      <c r="E58" s="73">
        <v>10.428545720105253</v>
      </c>
      <c r="F58" s="73">
        <v>10.31157900871813</v>
      </c>
      <c r="G58" s="73">
        <v>10.580995044941835</v>
      </c>
      <c r="H58" s="73">
        <v>10.59834173559522</v>
      </c>
      <c r="J58"/>
      <c r="L58"/>
      <c r="N58"/>
      <c r="P58" s="5"/>
      <c r="Q58" s="5"/>
    </row>
    <row r="59" spans="1:17" s="54" customFormat="1" x14ac:dyDescent="0.25">
      <c r="A59" s="15" t="s">
        <v>15</v>
      </c>
      <c r="B59" s="78">
        <v>11.385058230614511</v>
      </c>
      <c r="C59" s="78">
        <v>11.474921461762612</v>
      </c>
      <c r="D59" s="78">
        <v>11.63191648305761</v>
      </c>
      <c r="E59" s="78">
        <v>11.851366181876607</v>
      </c>
      <c r="F59" s="78">
        <v>11.802704040713456</v>
      </c>
      <c r="G59" s="78">
        <v>11.889120164600083</v>
      </c>
      <c r="H59" s="78">
        <v>11.922686415445815</v>
      </c>
      <c r="J59"/>
      <c r="L59"/>
      <c r="N59"/>
      <c r="P59" s="5"/>
      <c r="Q59" s="5"/>
    </row>
  </sheetData>
  <sheetProtection algorithmName="SHA-512" hashValue="kgVPrJF/iNT190bqPQK5fxv+VKYp3cL9NnW2MTFR8/esjXbbm5FJ4PrilU8Wzb8E882M4HBtuxwMNfzSQD4K9w==" saltValue="oOcsbz5tcavfuI4bgwFuLg==" spinCount="100000" sheet="1" objects="1" scenarios="1"/>
  <mergeCells count="3">
    <mergeCell ref="A1:H1"/>
    <mergeCell ref="A21:H21"/>
    <mergeCell ref="A41:H41"/>
  </mergeCells>
  <hyperlinks>
    <hyperlink ref="J1" location="Portada!A1" display="Volver al Índice" xr:uid="{251A0DC1-BB2D-4520-899A-5A2BEB398AF0}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Portada</vt:lpstr>
      <vt:lpstr>Desarrollo Humano</vt:lpstr>
      <vt:lpstr>IDH</vt:lpstr>
      <vt:lpstr>Indicadores_Salud</vt:lpstr>
      <vt:lpstr>Indicadores_Educacion</vt:lpstr>
      <vt:lpstr>Indicadores_Ingreso</vt:lpstr>
      <vt:lpstr>IDHA</vt:lpstr>
      <vt:lpstr>Indicadores_Salud_A</vt:lpstr>
      <vt:lpstr>Indicadores_Educacion_A</vt:lpstr>
      <vt:lpstr>Indicadores_Ingreso_A</vt:lpstr>
      <vt:lpstr>Desigualdad de Género</vt:lpstr>
      <vt:lpstr>Serie_IDG</vt:lpstr>
      <vt:lpstr>Indicadores_Salud_Reproductiva</vt:lpstr>
      <vt:lpstr>Indicadores_Empoderamiento</vt:lpstr>
      <vt:lpstr>Indicadores_Mercado_de_Trabajo</vt:lpstr>
      <vt:lpstr>Indicadores_Provinciales</vt:lpstr>
      <vt:lpstr>Tasa de Culminacion Basico</vt:lpstr>
      <vt:lpstr>Tasa de Culminacion Medio</vt:lpstr>
      <vt:lpstr>Tasa de Cobertura Inicial</vt:lpstr>
      <vt:lpstr>Tasa de Cobertura Basico</vt:lpstr>
      <vt:lpstr>Tasa de Cobertura Medio</vt:lpstr>
      <vt:lpstr>Mortalidad Infantil</vt:lpstr>
      <vt:lpstr>Medicos por 10 mil hab</vt:lpstr>
      <vt:lpstr>Camas por 10 mil hab</vt:lpstr>
      <vt:lpstr>Mortalidad Materna</vt:lpstr>
      <vt:lpstr>Fecundidad</vt:lpstr>
      <vt:lpstr>Puestos Electivos Hombres</vt:lpstr>
      <vt:lpstr>Puestos Electivos Mujeres</vt:lpstr>
      <vt:lpstr>IPM e IVACC</vt:lpstr>
      <vt:lpstr>Pobreza Multidimensional</vt:lpstr>
      <vt:lpstr>IVACC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Diaz</dc:creator>
  <cp:lastModifiedBy>Julio Diaz</cp:lastModifiedBy>
  <dcterms:created xsi:type="dcterms:W3CDTF">2024-02-29T14:03:07Z</dcterms:created>
  <dcterms:modified xsi:type="dcterms:W3CDTF">2024-03-11T15:33:43Z</dcterms:modified>
</cp:coreProperties>
</file>